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485" tabRatio="715" activeTab="1"/>
  </bookViews>
  <sheets>
    <sheet name="AI ETTI" sheetId="2" r:id="rId1"/>
    <sheet name="EI" sheetId="1" r:id="rId2"/>
    <sheet name="ACI" sheetId="3" r:id="rId3"/>
    <sheet name="OBJECTIFS RESULTATS" sheetId="4" r:id="rId4"/>
    <sheet name="BP Structure" sheetId="5" r:id="rId5"/>
    <sheet name="BP Action" sheetId="6" r:id="rId6"/>
    <sheet name="Personnel" sheetId="7" r:id="rId7"/>
    <sheet name="Budget structure Réalisé" sheetId="9" r:id="rId8"/>
    <sheet name="Budget action Réalisé" sheetId="10" r:id="rId9"/>
  </sheets>
  <definedNames>
    <definedName name="_xlnm.Print_Area" localSheetId="2">ACI!$A$1:$I$14</definedName>
    <definedName name="_xlnm.Print_Area" localSheetId="0">'AI ETTI'!$A$1:$H$9</definedName>
    <definedName name="_xlnm.Print_Area" localSheetId="5">'BP Action'!$A$1:$E$66</definedName>
    <definedName name="_xlnm.Print_Area" localSheetId="4">'BP Structure'!$A$1:$E$64</definedName>
    <definedName name="_xlnm.Print_Area" localSheetId="8">'Budget action Réalisé'!$A$1:$E$66</definedName>
    <definedName name="_xlnm.Print_Area" localSheetId="7">'Budget structure Réalisé'!$A$1:$E$64</definedName>
    <definedName name="_xlnm.Print_Area" localSheetId="1">EI!$A$1:$H$14</definedName>
    <definedName name="_xlnm.Print_Area" localSheetId="3">'OBJECTIFS RESULTATS'!$A$1:$I$20</definedName>
    <definedName name="_xlnm.Print_Area" localSheetId="6">Personnel!$A$1:$Q$20</definedName>
  </definedNames>
  <calcPr calcId="145621"/>
</workbook>
</file>

<file path=xl/calcChain.xml><?xml version="1.0" encoding="utf-8"?>
<calcChain xmlns="http://schemas.openxmlformats.org/spreadsheetml/2006/main">
  <c r="H6" i="3" l="1"/>
  <c r="L18" i="4" l="1"/>
  <c r="M15" i="4"/>
  <c r="L15" i="4"/>
  <c r="M17" i="4" s="1"/>
  <c r="M13" i="4"/>
  <c r="M11" i="4"/>
  <c r="M9" i="4"/>
  <c r="J15" i="4"/>
  <c r="J18" i="4" s="1"/>
  <c r="K11" i="4" l="1"/>
  <c r="K17" i="4"/>
  <c r="K9" i="4"/>
  <c r="K13" i="4"/>
  <c r="K15" i="4"/>
  <c r="E55" i="9"/>
  <c r="E60" i="9" s="1"/>
  <c r="C55" i="9"/>
  <c r="E53" i="9"/>
  <c r="C38" i="9"/>
  <c r="C33" i="9"/>
  <c r="C19" i="9"/>
  <c r="E10" i="9"/>
  <c r="C9" i="9"/>
  <c r="E4" i="9"/>
  <c r="C4" i="9"/>
  <c r="C53" i="9" s="1"/>
  <c r="E57" i="10"/>
  <c r="E62" i="10" s="1"/>
  <c r="C57" i="10"/>
  <c r="E55" i="10"/>
  <c r="C40" i="10"/>
  <c r="C35" i="10"/>
  <c r="C21" i="10"/>
  <c r="E12" i="10"/>
  <c r="C11" i="10"/>
  <c r="E6" i="10"/>
  <c r="C6" i="10"/>
  <c r="C55" i="10" s="1"/>
  <c r="J20" i="7"/>
  <c r="K20" i="7"/>
  <c r="M20" i="7"/>
  <c r="N20" i="7"/>
  <c r="P20" i="7"/>
  <c r="Q20" i="7"/>
  <c r="G20" i="7"/>
  <c r="H20" i="7"/>
  <c r="F20" i="7"/>
  <c r="E57" i="6"/>
  <c r="E62" i="6" s="1"/>
  <c r="C57" i="6"/>
  <c r="C40" i="6"/>
  <c r="C35" i="6"/>
  <c r="C21" i="6"/>
  <c r="E12" i="6"/>
  <c r="C11" i="6"/>
  <c r="E6" i="6"/>
  <c r="E55" i="6" s="1"/>
  <c r="C6" i="6"/>
  <c r="C55" i="6" s="1"/>
  <c r="C60" i="5"/>
  <c r="E60" i="5"/>
  <c r="C53" i="5"/>
  <c r="E53" i="5"/>
  <c r="E55" i="5"/>
  <c r="C55" i="5"/>
  <c r="C38" i="5"/>
  <c r="C33" i="5"/>
  <c r="C19" i="5"/>
  <c r="E10" i="5"/>
  <c r="C9" i="5"/>
  <c r="E4" i="5"/>
  <c r="C4" i="5"/>
  <c r="E17" i="4"/>
  <c r="H15" i="4"/>
  <c r="H18" i="4" s="1"/>
  <c r="F15" i="4"/>
  <c r="G17" i="4" s="1"/>
  <c r="E15" i="4"/>
  <c r="B15" i="4"/>
  <c r="B18" i="4" s="1"/>
  <c r="G13" i="4"/>
  <c r="E13" i="4"/>
  <c r="C13" i="4"/>
  <c r="G11" i="4"/>
  <c r="E11" i="4"/>
  <c r="C11" i="4"/>
  <c r="G9" i="4"/>
  <c r="E9" i="4"/>
  <c r="C9" i="4"/>
  <c r="C60" i="9" l="1"/>
  <c r="C62" i="10"/>
  <c r="I9" i="4"/>
  <c r="I11" i="4"/>
  <c r="I13" i="4"/>
  <c r="G15" i="4"/>
  <c r="I15" i="4"/>
  <c r="I17" i="4"/>
  <c r="F18" i="4"/>
  <c r="C62" i="6"/>
  <c r="C15" i="4"/>
  <c r="C17" i="4"/>
  <c r="I7" i="3"/>
  <c r="D11" i="3"/>
  <c r="C11" i="3"/>
  <c r="F10" i="3"/>
  <c r="G10" i="3" s="1"/>
  <c r="F9" i="3"/>
  <c r="G9" i="3" s="1"/>
  <c r="F8" i="3"/>
  <c r="G8" i="3" s="1"/>
  <c r="F7" i="3"/>
  <c r="G7" i="3" s="1"/>
  <c r="F6" i="3"/>
  <c r="G6" i="3" s="1"/>
  <c r="F7" i="2"/>
  <c r="H7" i="2" s="1"/>
  <c r="F6" i="2"/>
  <c r="H6" i="2" s="1"/>
  <c r="F7" i="1"/>
  <c r="H7" i="1" s="1"/>
  <c r="F8" i="1"/>
  <c r="F9" i="1"/>
  <c r="H9" i="1" s="1"/>
  <c r="F10" i="1"/>
  <c r="F6" i="1"/>
  <c r="H6" i="1" s="1"/>
  <c r="H8" i="1"/>
  <c r="H10" i="1"/>
  <c r="H11" i="1" l="1"/>
  <c r="I10" i="3"/>
  <c r="I8" i="3"/>
  <c r="I6" i="3"/>
  <c r="I9" i="3"/>
  <c r="F11" i="3"/>
  <c r="G11" i="3"/>
  <c r="F11" i="1"/>
  <c r="I11" i="3" l="1"/>
</calcChain>
</file>

<file path=xl/sharedStrings.xml><?xml version="1.0" encoding="utf-8"?>
<sst xmlns="http://schemas.openxmlformats.org/spreadsheetml/2006/main" count="492" uniqueCount="175">
  <si>
    <t>EI</t>
  </si>
  <si>
    <t>Type d'activité</t>
  </si>
  <si>
    <t xml:space="preserve">Nombre prévisionnel de personnes recrutées </t>
  </si>
  <si>
    <t>Nombre prévisionnel d'heures d'insertion en N</t>
  </si>
  <si>
    <t>Total subvention</t>
  </si>
  <si>
    <t>Salariés N-1 en parcours insertion</t>
  </si>
  <si>
    <t>Nouveaux salariés en insertion recrutés en N</t>
  </si>
  <si>
    <t>Total</t>
  </si>
  <si>
    <t>A cocher</t>
  </si>
  <si>
    <t>Catégorie de SIAE</t>
  </si>
  <si>
    <t>Nombre prévisionnel de personnes recrutées en vue d'une mise à disposition</t>
  </si>
  <si>
    <t>Nombre prévisionnel d'heures de MAD en N</t>
  </si>
  <si>
    <t xml:space="preserve">Nombre de postes insertion demandés en ETP  </t>
  </si>
  <si>
    <t xml:space="preserve">Mise à disposition N-1 en parcours </t>
  </si>
  <si>
    <t>Première MAD en N</t>
  </si>
  <si>
    <t>AI</t>
  </si>
  <si>
    <t>ETTI</t>
  </si>
  <si>
    <t>ACI</t>
  </si>
  <si>
    <t>Nombre de postes</t>
  </si>
  <si>
    <t>Durée</t>
  </si>
  <si>
    <t>Dont participation CD</t>
  </si>
  <si>
    <t>Nombre total de postes</t>
  </si>
  <si>
    <t>Travail (Nb H/S)</t>
  </si>
  <si>
    <t>Total participation</t>
  </si>
  <si>
    <t>N°1</t>
  </si>
  <si>
    <t>N°2</t>
  </si>
  <si>
    <t>N°3</t>
  </si>
  <si>
    <t>N°4</t>
  </si>
  <si>
    <t>N°5</t>
  </si>
  <si>
    <t xml:space="preserve">Aide au poste ACI </t>
  </si>
  <si>
    <r>
      <t>Montant socle ETP</t>
    </r>
    <r>
      <rPr>
        <b/>
        <vertAlign val="superscript"/>
        <sz val="10"/>
        <rFont val="Calibri"/>
        <family val="2"/>
      </rPr>
      <t>1</t>
    </r>
  </si>
  <si>
    <r>
      <t>Montant socle ETP</t>
    </r>
    <r>
      <rPr>
        <b/>
        <i/>
        <vertAlign val="superscript"/>
        <sz val="10"/>
        <rFont val="Calibri"/>
        <family val="2"/>
      </rPr>
      <t>2</t>
    </r>
  </si>
  <si>
    <r>
      <t>Nombre de postes insertion demandés en ETP</t>
    </r>
    <r>
      <rPr>
        <b/>
        <vertAlign val="superscript"/>
        <sz val="10"/>
        <rFont val="Calibri"/>
        <family val="2"/>
      </rPr>
      <t>1</t>
    </r>
    <r>
      <rPr>
        <b/>
        <sz val="8"/>
        <rFont val="Calibri"/>
        <family val="2"/>
      </rPr>
      <t xml:space="preserve">  </t>
    </r>
  </si>
  <si>
    <r>
      <t>Nombre de postes demandé en ETP annuel</t>
    </r>
    <r>
      <rPr>
        <b/>
        <i/>
        <vertAlign val="superscript"/>
        <sz val="10"/>
        <rFont val="Calibri"/>
        <family val="2"/>
      </rPr>
      <t>2</t>
    </r>
    <r>
      <rPr>
        <b/>
        <sz val="10"/>
        <rFont val="Calibri"/>
        <family val="2"/>
      </rPr>
      <t xml:space="preserve"> </t>
    </r>
  </si>
  <si>
    <r>
      <t>Montant unitaire</t>
    </r>
    <r>
      <rPr>
        <b/>
        <i/>
        <vertAlign val="superscript"/>
        <sz val="10"/>
        <rFont val="Calibri"/>
        <family val="2"/>
      </rPr>
      <t>3</t>
    </r>
  </si>
  <si>
    <t>Objectifs opérationnels</t>
  </si>
  <si>
    <t>Nombre</t>
  </si>
  <si>
    <t>%</t>
  </si>
  <si>
    <t>Sorties dans l’emploi durable (1)</t>
  </si>
  <si>
    <t>(CDD ou période d’intérim de 6 mois ou plus et CDI, hors contrats aidés ou IAE, fonction publique ou création d’entreprise)</t>
  </si>
  <si>
    <t>Sorties vers un emploi de transition (2)</t>
  </si>
  <si>
    <t>(CDD ou période d’intérim de moins de 6 mois ou contrat aidé chez un employeur hors SIAE)</t>
  </si>
  <si>
    <t>Sorties positives (3)</t>
  </si>
  <si>
    <t>(Formation pré-qualifiante ou qualifiante, pour une autre SIAE dans une logique de parcours - ACI→AI, AI→EI, EI→ETTI - ou vers une autre sortie que vous aviez convenu avec la structure, sur une proposition de sa part, de considérer comme positive)</t>
  </si>
  <si>
    <t>Sorties dynamiques = 1 + 2 + 3</t>
  </si>
  <si>
    <t>Sorties de moins de 3 mois (4)</t>
  </si>
  <si>
    <t xml:space="preserve">Autres sorties (5) </t>
  </si>
  <si>
    <t>TOTAL DES SORTIES 1+2+3+4+5</t>
  </si>
  <si>
    <t xml:space="preserve">Prévisions sur le nombre et le pourcentage de salariés en insertion qui obtiendront un titre, un diplôme ou une validation supérieure </t>
  </si>
  <si>
    <t>CHARGES</t>
  </si>
  <si>
    <t>PRODUITS</t>
  </si>
  <si>
    <t>MONTANTS</t>
  </si>
  <si>
    <t>Achats</t>
  </si>
  <si>
    <t xml:space="preserve"> 70 - Ventes</t>
  </si>
  <si>
    <t>Achats stockés</t>
  </si>
  <si>
    <t>Productions Vendues</t>
  </si>
  <si>
    <t>Prestations de services</t>
  </si>
  <si>
    <t>Marchés publics</t>
  </si>
  <si>
    <t>Achat matériel</t>
  </si>
  <si>
    <t>Marchés publics insertion</t>
  </si>
  <si>
    <t>Achats fournitures non stockées</t>
  </si>
  <si>
    <t>Prestations de service</t>
  </si>
  <si>
    <t>Charges externes</t>
  </si>
  <si>
    <t>Mise à disposition de personnel</t>
  </si>
  <si>
    <t>Sous-traitance générale</t>
  </si>
  <si>
    <t>Crédit-bail</t>
  </si>
  <si>
    <t>ETAT (préciser l'administration)</t>
  </si>
  <si>
    <t>Locations immobilières</t>
  </si>
  <si>
    <t>Locations mobilières</t>
  </si>
  <si>
    <t>Charges locatives</t>
  </si>
  <si>
    <t>Entretien réparations</t>
  </si>
  <si>
    <t>REGION</t>
  </si>
  <si>
    <t>Primes d'assurances</t>
  </si>
  <si>
    <t>DEPARTEMENT</t>
  </si>
  <si>
    <t>Etudes et recherches</t>
  </si>
  <si>
    <t>Documentation générale et colloques</t>
  </si>
  <si>
    <t>Autres charges externes</t>
  </si>
  <si>
    <t>Personnel extérieur à l'entreprise</t>
  </si>
  <si>
    <t>Honoraires</t>
  </si>
  <si>
    <t>INTERCOMMUNALITE (EPCI)</t>
  </si>
  <si>
    <t>Presta. formation/tutorat personnel insertion</t>
  </si>
  <si>
    <t>Prestataire action hors formation/tutorat</t>
  </si>
  <si>
    <t>COMMUNES</t>
  </si>
  <si>
    <t>Publications</t>
  </si>
  <si>
    <t>Transports et déplacement</t>
  </si>
  <si>
    <t>Voyages, missions et réceptions</t>
  </si>
  <si>
    <t>FSE</t>
  </si>
  <si>
    <t>Frais de télécom et postaux</t>
  </si>
  <si>
    <t xml:space="preserve">Autres établissements publics : </t>
  </si>
  <si>
    <t>Service bancaire</t>
  </si>
  <si>
    <t>Agence du service civique</t>
  </si>
  <si>
    <t>Divers</t>
  </si>
  <si>
    <t>Aides privées ( fondation…)</t>
  </si>
  <si>
    <t>Impôts et taxes sur salaires</t>
  </si>
  <si>
    <t>Taxes sur salaires</t>
  </si>
  <si>
    <t>Vers. Formation, transport, construction</t>
  </si>
  <si>
    <t>Impôts directs, indirects et droits</t>
  </si>
  <si>
    <t>Salaires et charges</t>
  </si>
  <si>
    <t>Gestion administration</t>
  </si>
  <si>
    <t>Accompagnement social-emploi-formation</t>
  </si>
  <si>
    <t>Encadrement technique</t>
  </si>
  <si>
    <t>Personnel insertion</t>
  </si>
  <si>
    <t>Autres personnel hors activité insertion</t>
  </si>
  <si>
    <t>Autres frais</t>
  </si>
  <si>
    <t>Autres frais du personnel insertion</t>
  </si>
  <si>
    <t>Charges de gestion courante</t>
  </si>
  <si>
    <t xml:space="preserve"> 75 - Produits gestion courantes</t>
  </si>
  <si>
    <t>Charges financières</t>
  </si>
  <si>
    <t xml:space="preserve"> 76 - Produits financiers</t>
  </si>
  <si>
    <t>Charges exceptionnelles</t>
  </si>
  <si>
    <t xml:space="preserve"> 77 - Produits exceptionnels</t>
  </si>
  <si>
    <t>Dotations aux amortissements</t>
  </si>
  <si>
    <t xml:space="preserve"> 78 - Reprises sur amortissements et provisions</t>
  </si>
  <si>
    <t>Dotations aux provisions</t>
  </si>
  <si>
    <t>Impôt sur société</t>
  </si>
  <si>
    <t>TOTAL CHARGES</t>
  </si>
  <si>
    <t>TOTAL PRODUITS</t>
  </si>
  <si>
    <t>CONTRIBUTIONS VOLONTAIRES</t>
  </si>
  <si>
    <t>Emplois des contributions volontaires</t>
  </si>
  <si>
    <t>87-Contributions volontaires en nature</t>
  </si>
  <si>
    <t>Secours en nature, alimentaires, vestimentaires</t>
  </si>
  <si>
    <t>870-Bénévolat</t>
  </si>
  <si>
    <t>Mise à disposition de biens (locaux, matériel…)</t>
  </si>
  <si>
    <t>871-Prestations en nature</t>
  </si>
  <si>
    <t>Prestations</t>
  </si>
  <si>
    <t>Personnel bénévole</t>
  </si>
  <si>
    <t>875-Dons en nature</t>
  </si>
  <si>
    <t>TOTAL</t>
  </si>
  <si>
    <r>
      <t xml:space="preserve"> 74 - SUBVENTIONS</t>
    </r>
    <r>
      <rPr>
        <sz val="10"/>
        <rFont val="Calibri"/>
        <family val="2"/>
      </rPr>
      <t xml:space="preserve"> </t>
    </r>
    <r>
      <rPr>
        <vertAlign val="superscript"/>
        <sz val="10"/>
        <rFont val="Calibri"/>
        <family val="2"/>
      </rPr>
      <t>2</t>
    </r>
  </si>
  <si>
    <r>
      <t xml:space="preserve">INTERCOMMUNALITE (EPCI) </t>
    </r>
    <r>
      <rPr>
        <vertAlign val="superscript"/>
        <sz val="10"/>
        <rFont val="Calibri"/>
        <family val="2"/>
      </rPr>
      <t>3</t>
    </r>
  </si>
  <si>
    <r>
      <rPr>
        <vertAlign val="superscript"/>
        <sz val="11"/>
        <color theme="1"/>
        <rFont val="Calibri"/>
        <family val="2"/>
        <scheme val="minor"/>
      </rPr>
      <t>1</t>
    </r>
    <r>
      <rPr>
        <sz val="11"/>
        <color theme="1"/>
        <rFont val="Calibri"/>
        <family val="2"/>
        <scheme val="minor"/>
      </rPr>
      <t xml:space="preserve"> Ne pas indiquer les centimes
</t>
    </r>
    <r>
      <rPr>
        <vertAlign val="superscript"/>
        <sz val="11"/>
        <color theme="1"/>
        <rFont val="Calibri"/>
        <family val="2"/>
        <scheme val="minor"/>
      </rPr>
      <t>2</t>
    </r>
    <r>
      <rPr>
        <sz val="11"/>
        <color theme="1"/>
        <rFont val="Calibri"/>
        <family val="2"/>
        <scheme val="minor"/>
      </rPr>
      <t xml:space="preserve">  L'attention du demandeur est appelée sur le fait que les indications sur les financements demandés auprès d'autres financeurs publics valent déclaration sur l'honneur et tiennent lieu de justificatifs. Aucun document complémentaire ne sera demandé si cette partie est complétée en indiquant les autres services et collectivités sollicitées.
</t>
    </r>
    <r>
      <rPr>
        <vertAlign val="superscript"/>
        <sz val="11"/>
        <color theme="1"/>
        <rFont val="Calibri"/>
        <family val="2"/>
        <scheme val="minor"/>
      </rPr>
      <t>3</t>
    </r>
    <r>
      <rPr>
        <sz val="11"/>
        <color theme="1"/>
        <rFont val="Calibri"/>
        <family val="2"/>
        <scheme val="minor"/>
      </rPr>
      <t xml:space="preserve"> Catégories d'établissements publics de coopération intercommunale (EPCI) à fiscalité propre : communauté de communes ;
</t>
    </r>
  </si>
  <si>
    <t>Date :</t>
  </si>
  <si>
    <t>Signature + cachet :</t>
  </si>
  <si>
    <t>dont cotisation, dons manuels ou legs</t>
  </si>
  <si>
    <t>NOM - Prénom</t>
  </si>
  <si>
    <t>Fonction</t>
  </si>
  <si>
    <t>Formation</t>
  </si>
  <si>
    <t>Type de contrat</t>
  </si>
  <si>
    <t>Prise en charge Etat</t>
  </si>
  <si>
    <t>Sur une année au sein de la structure</t>
  </si>
  <si>
    <t>Action</t>
  </si>
  <si>
    <t>Dont Conseil départemental</t>
  </si>
  <si>
    <t xml:space="preserve">Nbre d'heures </t>
  </si>
  <si>
    <t>Salaire brut</t>
  </si>
  <si>
    <t>Total salaire chargé</t>
  </si>
  <si>
    <t>% ETP / SIAE</t>
  </si>
  <si>
    <t>% ETP / action</t>
  </si>
  <si>
    <t>PERSONNEL PERMANENT DE LA SIAE</t>
  </si>
  <si>
    <t>Nom de l'Action :</t>
  </si>
  <si>
    <t>Nom de la SIAE :</t>
  </si>
  <si>
    <t>OBJECTIFS DE RESULTATS</t>
  </si>
  <si>
    <t>Nom de la Structure :</t>
  </si>
  <si>
    <t>Type de SIAE (ACI, AI, EI, ETTI) :</t>
  </si>
  <si>
    <t>REALISER UN BUDGET PAR ACTION</t>
  </si>
  <si>
    <r>
      <t xml:space="preserve">MONTANTS </t>
    </r>
    <r>
      <rPr>
        <b/>
        <vertAlign val="superscript"/>
        <sz val="10"/>
        <rFont val="Calibri"/>
        <family val="2"/>
      </rPr>
      <t>1</t>
    </r>
  </si>
  <si>
    <t>Résultats 2017</t>
  </si>
  <si>
    <t>Objectifs 2019</t>
  </si>
  <si>
    <t>Objectifs 2020</t>
  </si>
  <si>
    <t>POUR LES DEMANDES DE RECONVENTIONNEMENT TRIENNAL SEULEMENT</t>
  </si>
  <si>
    <r>
      <t>Dont Postes BRSA</t>
    </r>
    <r>
      <rPr>
        <b/>
        <i/>
        <vertAlign val="superscript"/>
        <sz val="10"/>
        <rFont val="Calibri"/>
        <family val="2"/>
      </rPr>
      <t>1</t>
    </r>
  </si>
  <si>
    <t>Dont Orléans Métropole</t>
  </si>
  <si>
    <r>
      <rPr>
        <i/>
        <vertAlign val="superscript"/>
        <sz val="9"/>
        <color theme="1"/>
        <rFont val="Arial"/>
        <family val="2"/>
      </rPr>
      <t>1</t>
    </r>
    <r>
      <rPr>
        <i/>
        <sz val="9"/>
        <color theme="1"/>
        <rFont val="Arial"/>
        <family val="2"/>
      </rPr>
      <t xml:space="preserve"> Seules les personnes  bénéficiaires du RSA peuvent recrutée par l’ACI, sa situation est vérifiée avant établissement de son agrément par Pôle emploi en collaboration étroite avec les services du Conseil départemental. Les titulaires du RSA sont orientés par les services du Conseil départemental.
</t>
    </r>
    <r>
      <rPr>
        <i/>
        <vertAlign val="superscript"/>
        <sz val="9"/>
        <color theme="1"/>
        <rFont val="Arial"/>
        <family val="2"/>
      </rPr>
      <t>2</t>
    </r>
    <r>
      <rPr>
        <i/>
        <sz val="9"/>
        <color theme="1"/>
        <rFont val="Arial"/>
        <family val="2"/>
      </rPr>
      <t xml:space="preserve"> La référence ETP en ACI : 1820 heures payées et un montant socle de 19 897 € (ce montant tient compte des évolutions du SMIC)
</t>
    </r>
    <r>
      <rPr>
        <i/>
        <vertAlign val="superscript"/>
        <sz val="9"/>
        <color theme="1"/>
        <rFont val="Arial"/>
        <family val="2"/>
      </rPr>
      <t>3</t>
    </r>
    <r>
      <rPr>
        <i/>
        <sz val="9"/>
        <color theme="1"/>
        <rFont val="Arial"/>
        <family val="2"/>
      </rPr>
      <t xml:space="preserve"> Montant unitaire CD : La contribution financière mensuelle du Département par personne bénéficiaire du RSA entrée dans un parcours d’insertion est égale à 88 % du montant forfaitaire du revenu de solidarité active pour une personne seule, dans la limite d’une part de la durée de conventionnement et selon les dispositions prévues par le volet n°2 de la convention annuelle d’objectifs et de moyens. 
(X personnes) x (montant du RSA pour une personne seule x 0,88) x (la durée du chantier d’insertion)
</t>
    </r>
  </si>
  <si>
    <t>Montant RSA au 01/04/2018</t>
  </si>
  <si>
    <r>
      <rPr>
        <i/>
        <vertAlign val="superscript"/>
        <sz val="9"/>
        <color theme="1"/>
        <rFont val="Arial"/>
        <family val="2"/>
      </rPr>
      <t>1</t>
    </r>
    <r>
      <rPr>
        <i/>
        <sz val="9"/>
        <color theme="1"/>
        <rFont val="Arial"/>
        <family val="2"/>
      </rPr>
      <t xml:space="preserve"> le montant socle pour 1 ETP AI : 1 347 € (1607 heures travaillées) et pour 1 ETP ETTI : 4 405 € (1600 heures travaillées) Ces montants tiennent compte de l’évolution du SMIC</t>
    </r>
  </si>
  <si>
    <r>
      <rPr>
        <i/>
        <vertAlign val="superscript"/>
        <sz val="9"/>
        <color theme="1"/>
        <rFont val="Arial"/>
        <family val="2"/>
      </rPr>
      <t>1</t>
    </r>
    <r>
      <rPr>
        <i/>
        <sz val="9"/>
        <color theme="1"/>
        <rFont val="Arial"/>
        <family val="2"/>
      </rPr>
      <t xml:space="preserve"> la référence ETP pour les EI : 1505 heures travaillées
</t>
    </r>
    <r>
      <rPr>
        <i/>
        <vertAlign val="superscript"/>
        <sz val="9"/>
        <color theme="1"/>
        <rFont val="Arial"/>
        <family val="2"/>
      </rPr>
      <t>2</t>
    </r>
    <r>
      <rPr>
        <i/>
        <sz val="9"/>
        <color theme="1"/>
        <rFont val="Arial"/>
        <family val="2"/>
      </rPr>
      <t xml:space="preserve"> le montant socle pour 1 ETP : 10 363 € le montant tient compte de l’évolution du SMIC</t>
    </r>
  </si>
  <si>
    <t>DEMANDE D'AIDE AU POSTE AI / ETTI
ANNEE 2019</t>
  </si>
  <si>
    <t>DEMANDE D'AIDE AU POSTE EI
ANNEE 2019</t>
  </si>
  <si>
    <t>DEMANDE D'AIDE AU POSTE ACI
ANNEE 2019</t>
  </si>
  <si>
    <t>Rappel Objectifs 2018</t>
  </si>
  <si>
    <t>Résultats 2018</t>
  </si>
  <si>
    <t>Objectifs 2021</t>
  </si>
  <si>
    <t>BUGDET PREVISIONNEL DE LA STRUCTURE
ANNEE 2019</t>
  </si>
  <si>
    <t>BUGDET PREVISIONNEL DE L'ACTION
ANNEE 2019</t>
  </si>
  <si>
    <t>BUGDET REALISE 2018 DE LA STRUCTURE</t>
  </si>
  <si>
    <t>BUGDET REALISE 2018 DE L'ACTION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</si>
</sst>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0.00\ &quot;€&quot;;\-#,##0.00\ &quot;€&quot;"/>
    <numFmt numFmtId="164" formatCode="#,##0\ &quot;€&quot;"/>
    <numFmt numFmtId="165" formatCode="#,##0.00\ &quot;€&quot;"/>
  </numFmts>
  <fonts count="26" x14ac:knownFonts="1">
    <font>
      <sz val="11"/>
      <color theme="1"/>
      <name val="Calibri"/>
      <family val="2"/>
      <scheme val="minor"/>
    </font>
    <font>
      <sz val="10"/>
      <name val="Arial"/>
      <family val="2"/>
    </font>
    <font>
      <sz val="10"/>
      <name val="Calibri"/>
      <family val="2"/>
    </font>
    <font>
      <b/>
      <sz val="10"/>
      <name val="Calibri"/>
      <family val="2"/>
    </font>
    <font>
      <b/>
      <sz val="8"/>
      <name val="Calibri"/>
      <family val="2"/>
    </font>
    <font>
      <sz val="10"/>
      <name val="Calibri"/>
      <family val="2"/>
      <scheme val="minor"/>
    </font>
    <font>
      <b/>
      <sz val="10"/>
      <name val="Arial"/>
      <family val="2"/>
    </font>
    <font>
      <b/>
      <vertAlign val="superscript"/>
      <sz val="10"/>
      <name val="Calibri"/>
      <family val="2"/>
    </font>
    <font>
      <i/>
      <sz val="9"/>
      <color theme="1"/>
      <name val="Arial"/>
      <family val="2"/>
    </font>
    <font>
      <i/>
      <vertAlign val="superscript"/>
      <sz val="9"/>
      <color theme="1"/>
      <name val="Arial"/>
      <family val="2"/>
    </font>
    <font>
      <b/>
      <i/>
      <vertAlign val="superscript"/>
      <sz val="10"/>
      <name val="Calibri"/>
      <family val="2"/>
    </font>
    <font>
      <b/>
      <sz val="12"/>
      <name val="Times New Roman"/>
      <family val="1"/>
    </font>
    <font>
      <sz val="12"/>
      <name val="Times New Roman"/>
      <family val="1"/>
    </font>
    <font>
      <sz val="11"/>
      <name val="Times New Roman"/>
      <family val="1"/>
    </font>
    <font>
      <b/>
      <sz val="11"/>
      <name val="Times New Roman"/>
      <family val="1"/>
    </font>
    <font>
      <vertAlign val="superscript"/>
      <sz val="10"/>
      <name val="Calibri"/>
      <family val="2"/>
    </font>
    <font>
      <vertAlign val="superscript"/>
      <sz val="11"/>
      <color theme="1"/>
      <name val="Calibri"/>
      <family val="2"/>
      <scheme val="minor"/>
    </font>
    <font>
      <sz val="12"/>
      <color theme="1"/>
      <name val="Arial"/>
      <family val="2"/>
    </font>
    <font>
      <b/>
      <sz val="14"/>
      <color theme="1"/>
      <name val="Calibri"/>
      <family val="2"/>
      <scheme val="minor"/>
    </font>
    <font>
      <sz val="10"/>
      <color theme="1"/>
      <name val="Times New Roman"/>
      <family val="1"/>
    </font>
    <font>
      <b/>
      <sz val="9"/>
      <color theme="1"/>
      <name val="Arial"/>
      <family val="2"/>
    </font>
    <font>
      <b/>
      <sz val="8"/>
      <color theme="1"/>
      <name val="Arial"/>
      <family val="2"/>
    </font>
    <font>
      <sz val="10"/>
      <color theme="1"/>
      <name val="Arial"/>
      <family val="2"/>
    </font>
    <font>
      <b/>
      <sz val="10"/>
      <color theme="1"/>
      <name val="Arial"/>
      <family val="2"/>
    </font>
    <font>
      <b/>
      <sz val="12"/>
      <color rgb="FFFF0000"/>
      <name val="Calibri"/>
      <family val="2"/>
      <scheme val="minor"/>
    </font>
    <font>
      <b/>
      <sz val="11"/>
      <color theme="1"/>
      <name val="Calibri"/>
      <family val="2"/>
      <scheme val="minor"/>
    </font>
  </fonts>
  <fills count="6">
    <fill>
      <patternFill patternType="none"/>
    </fill>
    <fill>
      <patternFill patternType="gray125"/>
    </fill>
    <fill>
      <patternFill patternType="solid">
        <fgColor indexed="2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s>
  <borders count="34">
    <border>
      <left/>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rgb="FFFFFFFF"/>
      </left>
      <right/>
      <top/>
      <bottom style="medium">
        <color rgb="FFFF6600"/>
      </bottom>
      <diagonal/>
    </border>
    <border>
      <left/>
      <right/>
      <top/>
      <bottom style="medium">
        <color rgb="FFFF6600"/>
      </bottom>
      <diagonal/>
    </border>
    <border>
      <left style="medium">
        <color rgb="FFFF6600"/>
      </left>
      <right style="medium">
        <color rgb="FFFF6600"/>
      </right>
      <top/>
      <bottom style="medium">
        <color rgb="FFFF6600"/>
      </bottom>
      <diagonal/>
    </border>
    <border>
      <left/>
      <right style="medium">
        <color rgb="FFFF6600"/>
      </right>
      <top/>
      <bottom style="medium">
        <color rgb="FFFF6600"/>
      </bottom>
      <diagonal/>
    </border>
    <border>
      <left style="medium">
        <color rgb="FFFF6600"/>
      </left>
      <right style="medium">
        <color rgb="FFFF6600"/>
      </right>
      <top style="medium">
        <color rgb="FFFF6600"/>
      </top>
      <bottom/>
      <diagonal/>
    </border>
    <border>
      <left style="medium">
        <color rgb="FFFF6600"/>
      </left>
      <right/>
      <top style="medium">
        <color rgb="FFFF6600"/>
      </top>
      <bottom style="medium">
        <color rgb="FFFF6600"/>
      </bottom>
      <diagonal/>
    </border>
    <border>
      <left/>
      <right/>
      <top style="medium">
        <color rgb="FFFF6600"/>
      </top>
      <bottom style="medium">
        <color rgb="FFFF6600"/>
      </bottom>
      <diagonal/>
    </border>
    <border>
      <left/>
      <right style="medium">
        <color rgb="FFFF6600"/>
      </right>
      <top style="medium">
        <color rgb="FFFF6600"/>
      </top>
      <bottom style="medium">
        <color rgb="FFFF6600"/>
      </bottom>
      <diagonal/>
    </border>
  </borders>
  <cellStyleXfs count="2">
    <xf numFmtId="0" fontId="0" fillId="0" borderId="0"/>
    <xf numFmtId="0" fontId="1" fillId="0" borderId="0"/>
  </cellStyleXfs>
  <cellXfs count="203">
    <xf numFmtId="0" fontId="0" fillId="0" borderId="0" xfId="0"/>
    <xf numFmtId="0" fontId="1" fillId="0" borderId="0" xfId="1"/>
    <xf numFmtId="0" fontId="3" fillId="0" borderId="1" xfId="1" applyFont="1" applyBorder="1" applyAlignment="1">
      <alignment horizontal="center" wrapText="1"/>
    </xf>
    <xf numFmtId="0" fontId="2" fillId="0" borderId="2" xfId="1" applyFont="1" applyBorder="1"/>
    <xf numFmtId="2" fontId="2" fillId="0" borderId="3" xfId="1" applyNumberFormat="1" applyFont="1" applyBorder="1" applyAlignment="1">
      <alignment horizontal="center" vertical="center"/>
    </xf>
    <xf numFmtId="2" fontId="2" fillId="0" borderId="1" xfId="1" applyNumberFormat="1" applyFont="1" applyBorder="1" applyAlignment="1">
      <alignment horizontal="center" vertical="center"/>
    </xf>
    <xf numFmtId="4" fontId="2" fillId="0" borderId="1" xfId="1" applyNumberFormat="1" applyFont="1" applyBorder="1" applyAlignment="1">
      <alignment horizontal="center" vertical="center"/>
    </xf>
    <xf numFmtId="0" fontId="2" fillId="2" borderId="4" xfId="1" applyFont="1" applyFill="1" applyBorder="1"/>
    <xf numFmtId="164" fontId="2" fillId="0" borderId="3" xfId="1" applyNumberFormat="1" applyFont="1" applyBorder="1" applyAlignment="1" applyProtection="1">
      <alignment horizontal="center" vertical="center"/>
    </xf>
    <xf numFmtId="7" fontId="2" fillId="0" borderId="3" xfId="1" applyNumberFormat="1" applyFont="1" applyBorder="1" applyAlignment="1">
      <alignment horizontal="center" vertical="center"/>
    </xf>
    <xf numFmtId="2" fontId="5" fillId="0" borderId="3" xfId="1" applyNumberFormat="1" applyFont="1" applyBorder="1" applyAlignment="1">
      <alignment horizontal="center" vertical="center"/>
    </xf>
    <xf numFmtId="7" fontId="5" fillId="0" borderId="3" xfId="1" applyNumberFormat="1" applyFont="1" applyBorder="1" applyAlignment="1">
      <alignment horizontal="center" vertical="center"/>
    </xf>
    <xf numFmtId="7" fontId="5" fillId="3" borderId="3" xfId="1" applyNumberFormat="1" applyFont="1" applyFill="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wrapText="1"/>
    </xf>
    <xf numFmtId="0" fontId="3" fillId="0" borderId="3" xfId="0" applyFont="1" applyBorder="1" applyAlignment="1">
      <alignment horizontal="center" vertical="center"/>
    </xf>
    <xf numFmtId="2" fontId="2" fillId="0" borderId="1" xfId="0" applyNumberFormat="1" applyFont="1" applyBorder="1" applyAlignment="1">
      <alignment horizontal="center" vertical="center"/>
    </xf>
    <xf numFmtId="2" fontId="2" fillId="0" borderId="8" xfId="0" applyNumberFormat="1" applyFont="1" applyBorder="1" applyAlignment="1">
      <alignment horizontal="center" vertical="center"/>
    </xf>
    <xf numFmtId="4" fontId="2" fillId="0" borderId="1" xfId="0" applyNumberFormat="1" applyFont="1" applyBorder="1" applyAlignment="1">
      <alignment horizontal="center" vertical="center"/>
    </xf>
    <xf numFmtId="164" fontId="2" fillId="0" borderId="3" xfId="0" applyNumberFormat="1" applyFont="1" applyBorder="1" applyAlignment="1">
      <alignment horizontal="center" vertical="center"/>
    </xf>
    <xf numFmtId="0" fontId="2" fillId="0" borderId="3" xfId="0" applyFont="1" applyBorder="1"/>
    <xf numFmtId="2" fontId="2" fillId="0" borderId="3"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2" fontId="2" fillId="0" borderId="12" xfId="0" applyNumberFormat="1" applyFont="1" applyBorder="1" applyAlignment="1">
      <alignment horizontal="center" vertical="center"/>
    </xf>
    <xf numFmtId="165" fontId="2" fillId="0" borderId="12" xfId="0" applyNumberFormat="1" applyFont="1" applyBorder="1" applyAlignment="1">
      <alignment horizontal="center" vertical="center"/>
    </xf>
    <xf numFmtId="165" fontId="2" fillId="0" borderId="11" xfId="0" applyNumberFormat="1"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0" xfId="0" applyFont="1"/>
    <xf numFmtId="0" fontId="2" fillId="0" borderId="22" xfId="0" applyFont="1" applyBorder="1" applyAlignment="1">
      <alignment vertical="center" wrapText="1"/>
    </xf>
    <xf numFmtId="0" fontId="2" fillId="0" borderId="0" xfId="0" applyFont="1" applyAlignment="1">
      <alignment vertical="center"/>
    </xf>
    <xf numFmtId="0" fontId="0" fillId="0" borderId="3" xfId="0" applyBorder="1"/>
    <xf numFmtId="0" fontId="8" fillId="0" borderId="0" xfId="0" applyFont="1"/>
    <xf numFmtId="0" fontId="13" fillId="0" borderId="6" xfId="0" applyFont="1" applyBorder="1" applyAlignment="1">
      <alignment wrapText="1"/>
    </xf>
    <xf numFmtId="0" fontId="14" fillId="0" borderId="4" xfId="0" applyFont="1" applyBorder="1" applyAlignment="1">
      <alignment wrapText="1"/>
    </xf>
    <xf numFmtId="0" fontId="13" fillId="0" borderId="15" xfId="0" applyFont="1" applyBorder="1" applyAlignment="1">
      <alignment wrapText="1"/>
    </xf>
    <xf numFmtId="0" fontId="14" fillId="0" borderId="4" xfId="0" applyFont="1" applyBorder="1" applyAlignment="1">
      <alignment horizontal="left" wrapText="1"/>
    </xf>
    <xf numFmtId="0" fontId="13" fillId="0" borderId="4" xfId="0" applyFont="1" applyBorder="1" applyAlignment="1">
      <alignment vertical="center" wrapText="1"/>
    </xf>
    <xf numFmtId="0" fontId="14" fillId="0" borderId="10" xfId="0" applyFont="1" applyBorder="1" applyAlignment="1">
      <alignment horizontal="center" vertical="center" wrapText="1"/>
    </xf>
    <xf numFmtId="9" fontId="14" fillId="0" borderId="10" xfId="0" applyNumberFormat="1" applyFont="1" applyBorder="1" applyAlignment="1">
      <alignment horizontal="center" vertical="center" wrapText="1"/>
    </xf>
    <xf numFmtId="9" fontId="14" fillId="2" borderId="10" xfId="0" applyNumberFormat="1" applyFont="1" applyFill="1" applyBorder="1" applyAlignment="1">
      <alignment horizontal="center" vertical="center" wrapText="1"/>
    </xf>
    <xf numFmtId="0" fontId="14" fillId="0" borderId="4" xfId="0" applyFont="1" applyBorder="1" applyAlignment="1">
      <alignment vertical="center" wrapText="1"/>
    </xf>
    <xf numFmtId="0" fontId="14" fillId="2" borderId="10" xfId="0" applyFont="1" applyFill="1" applyBorder="1" applyAlignment="1">
      <alignment horizontal="center" vertical="center" wrapText="1"/>
    </xf>
    <xf numFmtId="0" fontId="2" fillId="0" borderId="23" xfId="0" applyFont="1" applyBorder="1" applyAlignment="1">
      <alignment vertical="center"/>
    </xf>
    <xf numFmtId="0" fontId="2" fillId="0" borderId="13" xfId="0" applyFont="1" applyBorder="1" applyAlignment="1">
      <alignment vertical="center" wrapText="1"/>
    </xf>
    <xf numFmtId="0" fontId="3" fillId="5" borderId="0" xfId="0" applyFont="1" applyFill="1" applyBorder="1" applyAlignment="1">
      <alignment vertical="center"/>
    </xf>
    <xf numFmtId="0" fontId="2" fillId="0" borderId="13" xfId="0" applyFont="1" applyBorder="1" applyAlignment="1">
      <alignment vertical="center"/>
    </xf>
    <xf numFmtId="0" fontId="0" fillId="0" borderId="0" xfId="0" applyAlignment="1">
      <alignment vertical="center"/>
    </xf>
    <xf numFmtId="0" fontId="2" fillId="0" borderId="9" xfId="0" applyFont="1" applyBorder="1" applyAlignment="1">
      <alignment vertical="center" wrapText="1"/>
    </xf>
    <xf numFmtId="0" fontId="2" fillId="0" borderId="23" xfId="0" applyFont="1" applyBorder="1" applyAlignment="1">
      <alignment vertical="center" wrapText="1"/>
    </xf>
    <xf numFmtId="0" fontId="2" fillId="0" borderId="6" xfId="0" applyFont="1" applyBorder="1" applyAlignment="1">
      <alignment vertical="center"/>
    </xf>
    <xf numFmtId="0" fontId="3" fillId="5" borderId="4" xfId="0" applyFont="1" applyFill="1" applyBorder="1" applyAlignment="1">
      <alignment vertical="center"/>
    </xf>
    <xf numFmtId="0" fontId="3" fillId="5" borderId="23" xfId="0" applyFont="1" applyFill="1" applyBorder="1" applyAlignment="1">
      <alignment vertical="center"/>
    </xf>
    <xf numFmtId="0" fontId="3" fillId="0" borderId="9" xfId="0" applyFont="1" applyBorder="1" applyAlignment="1">
      <alignment vertical="center" wrapText="1"/>
    </xf>
    <xf numFmtId="0" fontId="3" fillId="0" borderId="23" xfId="0" applyFont="1" applyBorder="1" applyAlignment="1">
      <alignment vertical="center" wrapText="1"/>
    </xf>
    <xf numFmtId="0" fontId="2" fillId="0" borderId="4" xfId="0" applyFont="1" applyBorder="1" applyAlignment="1">
      <alignment vertical="center"/>
    </xf>
    <xf numFmtId="0" fontId="3" fillId="0" borderId="0" xfId="0" applyFont="1" applyFill="1" applyBorder="1" applyAlignment="1">
      <alignment vertical="center"/>
    </xf>
    <xf numFmtId="0" fontId="3" fillId="5" borderId="20" xfId="0" applyFont="1" applyFill="1" applyBorder="1" applyAlignment="1">
      <alignment horizontal="left" vertical="center"/>
    </xf>
    <xf numFmtId="0" fontId="3" fillId="5" borderId="20" xfId="0" applyFont="1" applyFill="1" applyBorder="1" applyAlignment="1">
      <alignment vertical="center"/>
    </xf>
    <xf numFmtId="0" fontId="2" fillId="0" borderId="24" xfId="0" applyFont="1" applyBorder="1" applyAlignment="1">
      <alignment vertical="center" wrapText="1"/>
    </xf>
    <xf numFmtId="0" fontId="2" fillId="0" borderId="0" xfId="0" applyFont="1" applyBorder="1" applyAlignment="1">
      <alignment vertical="center"/>
    </xf>
    <xf numFmtId="0" fontId="2" fillId="0" borderId="17" xfId="0" applyFont="1" applyBorder="1" applyAlignment="1">
      <alignment vertical="center"/>
    </xf>
    <xf numFmtId="0" fontId="2" fillId="0" borderId="23"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vertical="center"/>
    </xf>
    <xf numFmtId="0" fontId="2" fillId="0" borderId="24" xfId="0" applyFont="1" applyBorder="1" applyAlignment="1">
      <alignment vertical="center"/>
    </xf>
    <xf numFmtId="0" fontId="2" fillId="0" borderId="3" xfId="0" applyFont="1" applyBorder="1" applyAlignment="1">
      <alignment vertical="center"/>
    </xf>
    <xf numFmtId="0" fontId="3" fillId="0" borderId="25" xfId="0" applyFont="1" applyBorder="1" applyAlignment="1">
      <alignment horizontal="center" vertical="center"/>
    </xf>
    <xf numFmtId="0" fontId="3" fillId="0" borderId="2" xfId="0" applyFont="1" applyBorder="1" applyAlignment="1">
      <alignment horizontal="right" vertical="center"/>
    </xf>
    <xf numFmtId="0" fontId="3" fillId="0" borderId="2" xfId="0" applyFont="1" applyBorder="1" applyAlignment="1">
      <alignment horizontal="left" vertical="center"/>
    </xf>
    <xf numFmtId="0" fontId="2" fillId="0" borderId="16" xfId="0" applyFont="1" applyBorder="1" applyAlignment="1">
      <alignment vertical="center"/>
    </xf>
    <xf numFmtId="0" fontId="3" fillId="0" borderId="23" xfId="0" applyFont="1" applyBorder="1" applyAlignment="1">
      <alignment horizontal="left" vertical="center"/>
    </xf>
    <xf numFmtId="0" fontId="17" fillId="0" borderId="0" xfId="0" applyFont="1" applyAlignment="1">
      <alignment vertical="top"/>
    </xf>
    <xf numFmtId="0" fontId="0" fillId="0" borderId="0" xfId="0" applyAlignment="1">
      <alignment vertical="top"/>
    </xf>
    <xf numFmtId="0" fontId="20" fillId="0" borderId="29" xfId="0" applyFont="1" applyBorder="1" applyAlignment="1">
      <alignment horizontal="center" vertical="center" wrapText="1"/>
    </xf>
    <xf numFmtId="0" fontId="20" fillId="0" borderId="29" xfId="0" applyFont="1" applyBorder="1" applyAlignment="1">
      <alignment horizontal="center" vertical="center"/>
    </xf>
    <xf numFmtId="0" fontId="21" fillId="0" borderId="29" xfId="0" applyFont="1" applyBorder="1" applyAlignment="1">
      <alignment horizontal="center" vertical="center" wrapText="1"/>
    </xf>
    <xf numFmtId="0" fontId="22" fillId="0" borderId="28" xfId="0" applyFont="1" applyBorder="1" applyAlignment="1">
      <alignment vertical="center"/>
    </xf>
    <xf numFmtId="0" fontId="22" fillId="0" borderId="29" xfId="0" applyFont="1" applyBorder="1" applyAlignment="1">
      <alignment vertical="center"/>
    </xf>
    <xf numFmtId="0" fontId="22" fillId="0" borderId="29" xfId="0" applyFont="1" applyBorder="1" applyAlignment="1">
      <alignment horizontal="right" vertical="center"/>
    </xf>
    <xf numFmtId="0" fontId="18" fillId="0" borderId="3" xfId="0" applyFont="1" applyBorder="1" applyAlignment="1">
      <alignment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3" xfId="1" applyFont="1" applyBorder="1" applyAlignment="1">
      <alignment vertical="center"/>
    </xf>
    <xf numFmtId="0" fontId="18" fillId="0" borderId="0" xfId="0" applyFont="1" applyBorder="1" applyAlignment="1">
      <alignment vertical="center" wrapText="1"/>
    </xf>
    <xf numFmtId="0" fontId="0" fillId="0" borderId="0" xfId="0" applyBorder="1"/>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25" fillId="0" borderId="0" xfId="0" applyFont="1"/>
    <xf numFmtId="0" fontId="8" fillId="0" borderId="0" xfId="0" applyFont="1" applyAlignment="1">
      <alignment horizontal="left"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3" fillId="0" borderId="6" xfId="0" applyFont="1" applyBorder="1" applyAlignment="1">
      <alignment horizontal="center" vertical="center" wrapText="1"/>
    </xf>
    <xf numFmtId="0" fontId="2"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Alignment="1">
      <alignment horizontal="left" vertical="center"/>
    </xf>
    <xf numFmtId="2" fontId="3" fillId="0" borderId="5" xfId="1" applyNumberFormat="1" applyFont="1" applyBorder="1" applyAlignment="1">
      <alignment horizontal="center" vertical="center"/>
    </xf>
    <xf numFmtId="2" fontId="3" fillId="0" borderId="1" xfId="1" applyNumberFormat="1" applyFont="1" applyBorder="1" applyAlignment="1">
      <alignment horizontal="center" vertical="center"/>
    </xf>
    <xf numFmtId="0" fontId="3" fillId="0" borderId="6" xfId="1" applyFont="1" applyBorder="1" applyAlignment="1">
      <alignment horizontal="center" vertical="center" wrapText="1"/>
    </xf>
    <xf numFmtId="0" fontId="2" fillId="0" borderId="4" xfId="1" applyFont="1" applyBorder="1" applyAlignment="1">
      <alignment horizontal="center" vertical="center"/>
    </xf>
    <xf numFmtId="0" fontId="3" fillId="0" borderId="4" xfId="1" applyFont="1" applyBorder="1"/>
    <xf numFmtId="0" fontId="3" fillId="0" borderId="6" xfId="1" applyFont="1" applyBorder="1" applyAlignment="1">
      <alignment horizontal="center" vertical="center"/>
    </xf>
    <xf numFmtId="0" fontId="3" fillId="0" borderId="4" xfId="1" applyFont="1" applyBorder="1" applyAlignment="1">
      <alignment horizontal="center" vertical="center"/>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6" xfId="1" applyFont="1" applyBorder="1" applyAlignment="1" applyProtection="1">
      <alignment horizontal="center" vertical="center" wrapText="1"/>
      <protection hidden="1"/>
    </xf>
    <xf numFmtId="0" fontId="2" fillId="0" borderId="4" xfId="1" applyFont="1" applyBorder="1" applyAlignment="1" applyProtection="1">
      <alignment horizontal="center" vertical="center"/>
      <protection hidden="1"/>
    </xf>
    <xf numFmtId="0" fontId="0" fillId="0" borderId="9" xfId="0" applyBorder="1" applyAlignment="1">
      <alignment horizontal="center" vertical="center"/>
    </xf>
    <xf numFmtId="0" fontId="0" fillId="0" borderId="1" xfId="0"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xf>
    <xf numFmtId="0" fontId="0" fillId="0" borderId="4" xfId="0" applyBorder="1" applyAlignment="1">
      <alignment horizontal="center" vertical="center"/>
    </xf>
    <xf numFmtId="165" fontId="2" fillId="0" borderId="6" xfId="0" applyNumberFormat="1" applyFont="1" applyBorder="1" applyAlignment="1">
      <alignment horizontal="center" vertical="center"/>
    </xf>
    <xf numFmtId="165" fontId="0" fillId="0" borderId="4" xfId="0" applyNumberForma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5" xfId="0" applyBorder="1" applyAlignment="1">
      <alignment horizontal="center" vertical="center"/>
    </xf>
    <xf numFmtId="0" fontId="2" fillId="0" borderId="8" xfId="0" applyFont="1" applyBorder="1" applyAlignment="1">
      <alignment horizontal="center"/>
    </xf>
    <xf numFmtId="0" fontId="2" fillId="0" borderId="18" xfId="0" applyFont="1" applyBorder="1" applyAlignment="1">
      <alignment horizontal="center"/>
    </xf>
    <xf numFmtId="0" fontId="6" fillId="0" borderId="4" xfId="0" applyFont="1" applyBorder="1" applyAlignment="1">
      <alignment horizontal="center" vertical="center"/>
    </xf>
    <xf numFmtId="0" fontId="2" fillId="2" borderId="6" xfId="0" applyFont="1" applyFill="1" applyBorder="1" applyAlignment="1">
      <alignment horizontal="center" vertical="center"/>
    </xf>
    <xf numFmtId="0" fontId="0" fillId="2" borderId="4" xfId="0" applyFill="1" applyBorder="1" applyAlignment="1">
      <alignment horizontal="center" vertical="center"/>
    </xf>
    <xf numFmtId="2" fontId="2" fillId="0" borderId="6" xfId="0" applyNumberFormat="1" applyFont="1" applyBorder="1" applyAlignment="1">
      <alignment horizontal="center" vertical="center"/>
    </xf>
    <xf numFmtId="165" fontId="2" fillId="2" borderId="6" xfId="0" applyNumberFormat="1" applyFont="1" applyFill="1" applyBorder="1" applyAlignment="1">
      <alignment horizontal="center" vertical="center"/>
    </xf>
    <xf numFmtId="165" fontId="0" fillId="2" borderId="4" xfId="0" applyNumberFormat="1" applyFill="1" applyBorder="1" applyAlignment="1">
      <alignment horizontal="center" vertical="center"/>
    </xf>
    <xf numFmtId="0" fontId="0" fillId="0" borderId="5"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25" fillId="0" borderId="5" xfId="0" applyFont="1" applyBorder="1" applyAlignment="1">
      <alignment horizontal="center" wrapText="1"/>
    </xf>
    <xf numFmtId="0" fontId="25" fillId="0" borderId="9" xfId="0" applyFont="1" applyBorder="1" applyAlignment="1">
      <alignment horizontal="center" wrapText="1"/>
    </xf>
    <xf numFmtId="0" fontId="25" fillId="0" borderId="1" xfId="0" applyFont="1" applyBorder="1" applyAlignment="1">
      <alignment horizont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9" fontId="14" fillId="0" borderId="6" xfId="0" applyNumberFormat="1" applyFont="1" applyBorder="1" applyAlignment="1">
      <alignment horizontal="center" vertical="center" wrapText="1"/>
    </xf>
    <xf numFmtId="9" fontId="14" fillId="0" borderId="4" xfId="0" applyNumberFormat="1" applyFont="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0" fillId="4" borderId="4" xfId="0" applyFill="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8" fillId="0" borderId="5" xfId="0" applyFont="1" applyBorder="1" applyAlignment="1">
      <alignment horizontal="center" vertical="center"/>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4" fillId="0" borderId="6" xfId="0" applyFont="1" applyBorder="1" applyAlignment="1">
      <alignment wrapText="1"/>
    </xf>
    <xf numFmtId="0" fontId="14" fillId="0" borderId="4" xfId="0" applyFont="1" applyBorder="1" applyAlignment="1">
      <alignment wrapText="1"/>
    </xf>
    <xf numFmtId="9" fontId="11" fillId="0" borderId="6"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0" fontId="11" fillId="4" borderId="6"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0" xfId="0"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3" fillId="5" borderId="24" xfId="0" applyFont="1" applyFill="1" applyBorder="1" applyAlignment="1">
      <alignment vertical="center" wrapText="1"/>
    </xf>
    <xf numFmtId="0" fontId="3" fillId="5" borderId="16" xfId="0" applyFont="1" applyFill="1" applyBorder="1" applyAlignment="1">
      <alignment vertical="center" wrapText="1"/>
    </xf>
    <xf numFmtId="0" fontId="3" fillId="0" borderId="7"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9" xfId="0" applyFont="1" applyBorder="1" applyAlignment="1">
      <alignment horizontal="center" vertical="center"/>
    </xf>
    <xf numFmtId="0" fontId="24" fillId="0" borderId="25" xfId="0" applyFont="1" applyBorder="1" applyAlignment="1">
      <alignment horizontal="center" vertical="center" wrapText="1"/>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19" fillId="0" borderId="26" xfId="0" applyFont="1" applyBorder="1" applyAlignment="1">
      <alignment vertical="center" wrapText="1"/>
    </xf>
    <xf numFmtId="0" fontId="19" fillId="0" borderId="27" xfId="0" applyFont="1" applyBorder="1" applyAlignment="1">
      <alignment vertical="center" wrapText="1"/>
    </xf>
    <xf numFmtId="0" fontId="20" fillId="0" borderId="30" xfId="0" applyFont="1" applyBorder="1" applyAlignment="1">
      <alignment horizontal="center" vertical="center"/>
    </xf>
    <xf numFmtId="0" fontId="20" fillId="0" borderId="28" xfId="0" applyFont="1" applyBorder="1" applyAlignment="1">
      <alignment horizontal="center" vertical="center"/>
    </xf>
    <xf numFmtId="0" fontId="20" fillId="0" borderId="30"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J4" sqref="J4"/>
    </sheetView>
  </sheetViews>
  <sheetFormatPr baseColWidth="10" defaultRowHeight="15" x14ac:dyDescent="0.25"/>
  <cols>
    <col min="3" max="3" width="12.85546875" customWidth="1"/>
    <col min="8" max="8" width="15" customWidth="1"/>
  </cols>
  <sheetData>
    <row r="1" spans="1:8" ht="38.25" customHeight="1" thickBot="1" x14ac:dyDescent="0.3">
      <c r="A1" s="103" t="s">
        <v>165</v>
      </c>
      <c r="B1" s="104"/>
      <c r="C1" s="104"/>
      <c r="D1" s="104"/>
      <c r="E1" s="104"/>
      <c r="F1" s="104"/>
      <c r="G1" s="104"/>
      <c r="H1" s="105"/>
    </row>
    <row r="2" spans="1:8" ht="30.75" customHeight="1" thickBot="1" x14ac:dyDescent="0.3">
      <c r="A2" s="103" t="s">
        <v>151</v>
      </c>
      <c r="B2" s="104"/>
      <c r="C2" s="105"/>
      <c r="D2" s="103"/>
      <c r="E2" s="104"/>
      <c r="F2" s="104"/>
      <c r="G2" s="104"/>
      <c r="H2" s="105"/>
    </row>
    <row r="3" spans="1:8" ht="15.75" thickBot="1" x14ac:dyDescent="0.3"/>
    <row r="4" spans="1:8" ht="42.75" customHeight="1" thickBot="1" x14ac:dyDescent="0.3">
      <c r="A4" s="106" t="s">
        <v>8</v>
      </c>
      <c r="B4" s="106" t="s">
        <v>9</v>
      </c>
      <c r="C4" s="108" t="s">
        <v>10</v>
      </c>
      <c r="D4" s="109"/>
      <c r="E4" s="106" t="s">
        <v>11</v>
      </c>
      <c r="F4" s="106" t="s">
        <v>12</v>
      </c>
      <c r="G4" s="106" t="s">
        <v>30</v>
      </c>
      <c r="H4" s="106" t="s">
        <v>4</v>
      </c>
    </row>
    <row r="5" spans="1:8" ht="39.75" thickBot="1" x14ac:dyDescent="0.3">
      <c r="A5" s="107"/>
      <c r="B5" s="107"/>
      <c r="C5" s="14" t="s">
        <v>13</v>
      </c>
      <c r="D5" s="14" t="s">
        <v>14</v>
      </c>
      <c r="E5" s="107"/>
      <c r="F5" s="107"/>
      <c r="G5" s="107"/>
      <c r="H5" s="107"/>
    </row>
    <row r="6" spans="1:8" ht="42" customHeight="1" thickBot="1" x14ac:dyDescent="0.3">
      <c r="A6" s="41"/>
      <c r="B6" s="15" t="s">
        <v>15</v>
      </c>
      <c r="C6" s="16"/>
      <c r="D6" s="17"/>
      <c r="E6" s="18"/>
      <c r="F6" s="16">
        <f>E6/1607</f>
        <v>0</v>
      </c>
      <c r="G6" s="19">
        <v>1347</v>
      </c>
      <c r="H6" s="19">
        <f>F6*G6</f>
        <v>0</v>
      </c>
    </row>
    <row r="7" spans="1:8" ht="42" customHeight="1" thickBot="1" x14ac:dyDescent="0.3">
      <c r="A7" s="20"/>
      <c r="B7" s="15" t="s">
        <v>16</v>
      </c>
      <c r="C7" s="16"/>
      <c r="D7" s="21"/>
      <c r="E7" s="18"/>
      <c r="F7" s="16">
        <f>E7/1600</f>
        <v>0</v>
      </c>
      <c r="G7" s="19">
        <v>4405</v>
      </c>
      <c r="H7" s="19">
        <f>F7*G7</f>
        <v>0</v>
      </c>
    </row>
    <row r="9" spans="1:8" ht="30" customHeight="1" x14ac:dyDescent="0.25">
      <c r="A9" s="102" t="s">
        <v>163</v>
      </c>
      <c r="B9" s="102"/>
      <c r="C9" s="102"/>
      <c r="D9" s="102"/>
      <c r="E9" s="102"/>
      <c r="F9" s="102"/>
      <c r="G9" s="102"/>
      <c r="H9" s="102"/>
    </row>
  </sheetData>
  <mergeCells count="11">
    <mergeCell ref="A9:H9"/>
    <mergeCell ref="A1:H1"/>
    <mergeCell ref="A2:C2"/>
    <mergeCell ref="D2:H2"/>
    <mergeCell ref="H4:H5"/>
    <mergeCell ref="A4:A5"/>
    <mergeCell ref="B4:B5"/>
    <mergeCell ref="C4:D4"/>
    <mergeCell ref="E4:E5"/>
    <mergeCell ref="F4:F5"/>
    <mergeCell ref="G4:G5"/>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topLeftCell="A4" workbookViewId="0">
      <selection activeCell="I6" sqref="I6"/>
    </sheetView>
  </sheetViews>
  <sheetFormatPr baseColWidth="10" defaultRowHeight="15" x14ac:dyDescent="0.25"/>
  <cols>
    <col min="2" max="2" width="27.85546875" customWidth="1"/>
    <col min="8" max="8" width="15.28515625" customWidth="1"/>
  </cols>
  <sheetData>
    <row r="1" spans="1:10" ht="39" customHeight="1" thickBot="1" x14ac:dyDescent="0.3">
      <c r="A1" s="103" t="s">
        <v>166</v>
      </c>
      <c r="B1" s="104"/>
      <c r="C1" s="104"/>
      <c r="D1" s="104"/>
      <c r="E1" s="104"/>
      <c r="F1" s="104"/>
      <c r="G1" s="104"/>
      <c r="H1" s="105"/>
      <c r="I1" s="97"/>
      <c r="J1" s="98"/>
    </row>
    <row r="2" spans="1:10" ht="30" customHeight="1" thickBot="1" x14ac:dyDescent="0.3">
      <c r="A2" s="103" t="s">
        <v>151</v>
      </c>
      <c r="B2" s="105"/>
      <c r="C2" s="103"/>
      <c r="D2" s="104"/>
      <c r="E2" s="104"/>
      <c r="F2" s="104"/>
      <c r="G2" s="104"/>
      <c r="H2" s="105"/>
      <c r="I2" s="97"/>
      <c r="J2" s="98"/>
    </row>
    <row r="3" spans="1:10" ht="15.75" thickBot="1" x14ac:dyDescent="0.3">
      <c r="I3" s="98"/>
      <c r="J3" s="98"/>
    </row>
    <row r="4" spans="1:10" ht="24.75" customHeight="1" thickBot="1" x14ac:dyDescent="0.3">
      <c r="A4" s="116" t="s">
        <v>0</v>
      </c>
      <c r="B4" s="113" t="s">
        <v>1</v>
      </c>
      <c r="C4" s="118" t="s">
        <v>2</v>
      </c>
      <c r="D4" s="119"/>
      <c r="E4" s="113" t="s">
        <v>3</v>
      </c>
      <c r="F4" s="113" t="s">
        <v>32</v>
      </c>
      <c r="G4" s="120" t="s">
        <v>31</v>
      </c>
      <c r="H4" s="113" t="s">
        <v>4</v>
      </c>
    </row>
    <row r="5" spans="1:10" ht="65.25" thickBot="1" x14ac:dyDescent="0.3">
      <c r="A5" s="117"/>
      <c r="B5" s="115"/>
      <c r="C5" s="2" t="s">
        <v>5</v>
      </c>
      <c r="D5" s="2" t="s">
        <v>6</v>
      </c>
      <c r="E5" s="114"/>
      <c r="F5" s="114"/>
      <c r="G5" s="121"/>
      <c r="H5" s="114"/>
    </row>
    <row r="6" spans="1:10" ht="36.75" customHeight="1" thickBot="1" x14ac:dyDescent="0.3">
      <c r="A6" s="7"/>
      <c r="B6" s="3"/>
      <c r="C6" s="4"/>
      <c r="D6" s="5"/>
      <c r="E6" s="6"/>
      <c r="F6" s="5">
        <f>E6/1505</f>
        <v>0</v>
      </c>
      <c r="G6" s="8">
        <v>10363</v>
      </c>
      <c r="H6" s="9">
        <f>F6*G6</f>
        <v>0</v>
      </c>
    </row>
    <row r="7" spans="1:10" ht="36.75" customHeight="1" thickBot="1" x14ac:dyDescent="0.3">
      <c r="A7" s="7"/>
      <c r="B7" s="3"/>
      <c r="C7" s="4"/>
      <c r="D7" s="5"/>
      <c r="E7" s="6"/>
      <c r="F7" s="5">
        <f t="shared" ref="F7:F10" si="0">E7/1505</f>
        <v>0</v>
      </c>
      <c r="G7" s="8">
        <v>10363</v>
      </c>
      <c r="H7" s="9">
        <f t="shared" ref="H7:H10" si="1">F7*G7</f>
        <v>0</v>
      </c>
    </row>
    <row r="8" spans="1:10" ht="36.75" customHeight="1" thickBot="1" x14ac:dyDescent="0.3">
      <c r="A8" s="7"/>
      <c r="B8" s="3"/>
      <c r="C8" s="4"/>
      <c r="D8" s="5"/>
      <c r="E8" s="6"/>
      <c r="F8" s="5">
        <f t="shared" si="0"/>
        <v>0</v>
      </c>
      <c r="G8" s="8">
        <v>10363</v>
      </c>
      <c r="H8" s="9">
        <f t="shared" si="1"/>
        <v>0</v>
      </c>
    </row>
    <row r="9" spans="1:10" ht="36.75" customHeight="1" thickBot="1" x14ac:dyDescent="0.3">
      <c r="A9" s="7"/>
      <c r="B9" s="3"/>
      <c r="C9" s="4"/>
      <c r="D9" s="5"/>
      <c r="E9" s="6"/>
      <c r="F9" s="5">
        <f t="shared" si="0"/>
        <v>0</v>
      </c>
      <c r="G9" s="8">
        <v>10363</v>
      </c>
      <c r="H9" s="9">
        <f t="shared" si="1"/>
        <v>0</v>
      </c>
    </row>
    <row r="10" spans="1:10" ht="36.75" customHeight="1" thickBot="1" x14ac:dyDescent="0.3">
      <c r="A10" s="7"/>
      <c r="B10" s="3"/>
      <c r="C10" s="4"/>
      <c r="D10" s="5"/>
      <c r="E10" s="6"/>
      <c r="F10" s="5">
        <f t="shared" si="0"/>
        <v>0</v>
      </c>
      <c r="G10" s="8">
        <v>10363</v>
      </c>
      <c r="H10" s="9">
        <f t="shared" si="1"/>
        <v>0</v>
      </c>
    </row>
    <row r="11" spans="1:10" ht="23.25" customHeight="1" thickBot="1" x14ac:dyDescent="0.3">
      <c r="A11" s="1"/>
      <c r="B11" s="96" t="s">
        <v>7</v>
      </c>
      <c r="C11" s="111">
        <v>0</v>
      </c>
      <c r="D11" s="112"/>
      <c r="E11" s="1"/>
      <c r="F11" s="10">
        <f>SUM(F6:F10)</f>
        <v>0</v>
      </c>
      <c r="G11" s="12"/>
      <c r="H11" s="11">
        <f t="shared" ref="H11" si="2">SUM(H6:H10)</f>
        <v>0</v>
      </c>
    </row>
    <row r="14" spans="1:10" ht="27" customHeight="1" x14ac:dyDescent="0.25">
      <c r="A14" s="102" t="s">
        <v>164</v>
      </c>
      <c r="B14" s="110"/>
      <c r="C14" s="110"/>
      <c r="D14" s="110"/>
      <c r="E14" s="110"/>
      <c r="F14" s="110"/>
      <c r="G14" s="110"/>
      <c r="H14" s="110"/>
    </row>
    <row r="15" spans="1:10" x14ac:dyDescent="0.25">
      <c r="A15" s="42"/>
    </row>
  </sheetData>
  <mergeCells count="12">
    <mergeCell ref="A14:H14"/>
    <mergeCell ref="A2:B2"/>
    <mergeCell ref="A1:H1"/>
    <mergeCell ref="C2:H2"/>
    <mergeCell ref="C11:D11"/>
    <mergeCell ref="H4:H5"/>
    <mergeCell ref="B4:B5"/>
    <mergeCell ref="A4:A5"/>
    <mergeCell ref="C4:D4"/>
    <mergeCell ref="E4:E5"/>
    <mergeCell ref="F4:F5"/>
    <mergeCell ref="G4:G5"/>
  </mergeCells>
  <printOptions horizontalCentered="1" verticalCentered="1"/>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A2" sqref="A2:B2"/>
    </sheetView>
  </sheetViews>
  <sheetFormatPr baseColWidth="10" defaultRowHeight="15" x14ac:dyDescent="0.25"/>
  <cols>
    <col min="2" max="2" width="28.28515625" customWidth="1"/>
  </cols>
  <sheetData>
    <row r="1" spans="1:9" ht="36.75" customHeight="1" thickBot="1" x14ac:dyDescent="0.3">
      <c r="A1" s="103" t="s">
        <v>167</v>
      </c>
      <c r="B1" s="104"/>
      <c r="C1" s="104"/>
      <c r="D1" s="104"/>
      <c r="E1" s="104"/>
      <c r="F1" s="104"/>
      <c r="G1" s="104"/>
      <c r="H1" s="104"/>
      <c r="I1" s="105"/>
    </row>
    <row r="2" spans="1:9" ht="27.75" customHeight="1" thickBot="1" x14ac:dyDescent="0.3">
      <c r="A2" s="103" t="s">
        <v>151</v>
      </c>
      <c r="B2" s="105"/>
      <c r="C2" s="103"/>
      <c r="D2" s="104"/>
      <c r="E2" s="104"/>
      <c r="F2" s="104"/>
      <c r="G2" s="104"/>
      <c r="H2" s="104"/>
      <c r="I2" s="105"/>
    </row>
    <row r="3" spans="1:9" ht="15.75" thickBot="1" x14ac:dyDescent="0.3"/>
    <row r="4" spans="1:9" ht="15.75" thickBot="1" x14ac:dyDescent="0.3">
      <c r="A4" s="124" t="s">
        <v>17</v>
      </c>
      <c r="B4" s="126" t="s">
        <v>1</v>
      </c>
      <c r="C4" s="108" t="s">
        <v>18</v>
      </c>
      <c r="D4" s="109"/>
      <c r="E4" s="23" t="s">
        <v>19</v>
      </c>
      <c r="F4" s="106" t="s">
        <v>33</v>
      </c>
      <c r="G4" s="106" t="s">
        <v>4</v>
      </c>
      <c r="H4" s="122" t="s">
        <v>20</v>
      </c>
      <c r="I4" s="123"/>
    </row>
    <row r="5" spans="1:9" ht="39" thickBot="1" x14ac:dyDescent="0.3">
      <c r="A5" s="125"/>
      <c r="B5" s="127"/>
      <c r="C5" s="24" t="s">
        <v>21</v>
      </c>
      <c r="D5" s="24" t="s">
        <v>159</v>
      </c>
      <c r="E5" s="22" t="s">
        <v>22</v>
      </c>
      <c r="F5" s="128"/>
      <c r="G5" s="128"/>
      <c r="H5" s="22" t="s">
        <v>34</v>
      </c>
      <c r="I5" s="25" t="s">
        <v>23</v>
      </c>
    </row>
    <row r="6" spans="1:9" ht="31.5" customHeight="1" thickBot="1" x14ac:dyDescent="0.3">
      <c r="A6" s="91" t="s">
        <v>24</v>
      </c>
      <c r="B6" s="26"/>
      <c r="C6" s="27"/>
      <c r="D6" s="27"/>
      <c r="E6" s="28"/>
      <c r="F6" s="29">
        <f>(C6*(E6*(52/12))*12)/1820</f>
        <v>0</v>
      </c>
      <c r="G6" s="30">
        <f>F6*$E$19</f>
        <v>0</v>
      </c>
      <c r="H6" s="129">
        <f>E17*0.88</f>
        <v>484.81839999999994</v>
      </c>
      <c r="I6" s="31">
        <f>D6*$H$6*12</f>
        <v>0</v>
      </c>
    </row>
    <row r="7" spans="1:9" ht="31.5" customHeight="1" thickBot="1" x14ac:dyDescent="0.3">
      <c r="A7" s="92" t="s">
        <v>25</v>
      </c>
      <c r="B7" s="32"/>
      <c r="C7" s="33"/>
      <c r="D7" s="33"/>
      <c r="E7" s="34"/>
      <c r="F7" s="29">
        <f>(C7*(E7*(52/12))*12)/1820</f>
        <v>0</v>
      </c>
      <c r="G7" s="30">
        <f t="shared" ref="G7:G10" si="0">F7*$E$19</f>
        <v>0</v>
      </c>
      <c r="H7" s="134"/>
      <c r="I7" s="31">
        <f t="shared" ref="I7:I10" si="1">D7*$H$6*12</f>
        <v>0</v>
      </c>
    </row>
    <row r="8" spans="1:9" ht="31.5" customHeight="1" thickBot="1" x14ac:dyDescent="0.3">
      <c r="A8" s="93" t="s">
        <v>26</v>
      </c>
      <c r="B8" s="32"/>
      <c r="C8" s="33"/>
      <c r="D8" s="33"/>
      <c r="E8" s="34"/>
      <c r="F8" s="29">
        <f>(C8*(E8*(52/12))*12)/1820</f>
        <v>0</v>
      </c>
      <c r="G8" s="30">
        <f t="shared" si="0"/>
        <v>0</v>
      </c>
      <c r="H8" s="134"/>
      <c r="I8" s="31">
        <f t="shared" si="1"/>
        <v>0</v>
      </c>
    </row>
    <row r="9" spans="1:9" ht="31.5" customHeight="1" thickBot="1" x14ac:dyDescent="0.3">
      <c r="A9" s="94" t="s">
        <v>27</v>
      </c>
      <c r="B9" s="32"/>
      <c r="C9" s="33"/>
      <c r="D9" s="33"/>
      <c r="E9" s="34"/>
      <c r="F9" s="29">
        <f>(C9*(E9*(52/12))*12)/1820</f>
        <v>0</v>
      </c>
      <c r="G9" s="30">
        <f t="shared" si="0"/>
        <v>0</v>
      </c>
      <c r="H9" s="134"/>
      <c r="I9" s="31">
        <f t="shared" si="1"/>
        <v>0</v>
      </c>
    </row>
    <row r="10" spans="1:9" ht="31.5" customHeight="1" thickBot="1" x14ac:dyDescent="0.3">
      <c r="A10" s="95" t="s">
        <v>28</v>
      </c>
      <c r="B10" s="35"/>
      <c r="C10" s="36"/>
      <c r="D10" s="36"/>
      <c r="E10" s="37"/>
      <c r="F10" s="29">
        <f>(C10*(E10*(52/12))*12)/1820</f>
        <v>0</v>
      </c>
      <c r="G10" s="30">
        <f t="shared" si="0"/>
        <v>0</v>
      </c>
      <c r="H10" s="128"/>
      <c r="I10" s="31">
        <f t="shared" si="1"/>
        <v>0</v>
      </c>
    </row>
    <row r="11" spans="1:9" x14ac:dyDescent="0.25">
      <c r="A11" s="135"/>
      <c r="B11" s="124" t="s">
        <v>7</v>
      </c>
      <c r="C11" s="124">
        <f t="shared" ref="C11:D11" si="2">SUM(C6:C10)</f>
        <v>0</v>
      </c>
      <c r="D11" s="124">
        <f t="shared" si="2"/>
        <v>0</v>
      </c>
      <c r="E11" s="138"/>
      <c r="F11" s="140">
        <f>SUM(F6:F10)</f>
        <v>0</v>
      </c>
      <c r="G11" s="129">
        <f>SUM(G6:G10)</f>
        <v>0</v>
      </c>
      <c r="H11" s="141"/>
      <c r="I11" s="129">
        <f>SUM(I6:I10)</f>
        <v>0</v>
      </c>
    </row>
    <row r="12" spans="1:9" ht="15.75" thickBot="1" x14ac:dyDescent="0.3">
      <c r="A12" s="136"/>
      <c r="B12" s="137"/>
      <c r="C12" s="137"/>
      <c r="D12" s="137"/>
      <c r="E12" s="139"/>
      <c r="F12" s="128"/>
      <c r="G12" s="130"/>
      <c r="H12" s="142"/>
      <c r="I12" s="130"/>
    </row>
    <row r="13" spans="1:9" x14ac:dyDescent="0.25">
      <c r="A13" s="38"/>
      <c r="B13" s="38"/>
      <c r="C13" s="38"/>
      <c r="D13" s="38"/>
      <c r="E13" s="38"/>
      <c r="F13" s="38"/>
      <c r="G13" s="38"/>
      <c r="H13" s="38"/>
      <c r="I13" s="38"/>
    </row>
    <row r="14" spans="1:9" ht="139.5" customHeight="1" x14ac:dyDescent="0.25">
      <c r="A14" s="102" t="s">
        <v>161</v>
      </c>
      <c r="B14" s="102"/>
      <c r="C14" s="102"/>
      <c r="D14" s="102"/>
      <c r="E14" s="102"/>
      <c r="F14" s="102"/>
      <c r="G14" s="102"/>
      <c r="H14" s="102"/>
      <c r="I14" s="102"/>
    </row>
    <row r="15" spans="1:9" x14ac:dyDescent="0.25">
      <c r="A15" s="38"/>
      <c r="B15" s="38"/>
      <c r="C15" s="38"/>
      <c r="D15" s="38"/>
      <c r="E15" s="38"/>
      <c r="F15" s="38"/>
      <c r="G15" s="38"/>
      <c r="H15" s="38"/>
      <c r="I15" s="38"/>
    </row>
    <row r="16" spans="1:9" x14ac:dyDescent="0.25">
      <c r="A16" s="38"/>
      <c r="B16" s="38"/>
      <c r="C16" s="38"/>
      <c r="D16" s="38"/>
      <c r="E16" s="38"/>
      <c r="F16" s="38"/>
      <c r="G16" s="38"/>
      <c r="H16" s="38"/>
      <c r="I16" s="38"/>
    </row>
    <row r="17" spans="1:9" x14ac:dyDescent="0.25">
      <c r="A17" s="38"/>
      <c r="B17" s="131" t="s">
        <v>162</v>
      </c>
      <c r="C17" s="132"/>
      <c r="D17" s="133"/>
      <c r="E17" s="39">
        <v>550.92999999999995</v>
      </c>
      <c r="F17" s="38"/>
      <c r="G17" s="38"/>
      <c r="H17" s="38"/>
      <c r="I17" s="38"/>
    </row>
    <row r="18" spans="1:9" x14ac:dyDescent="0.25">
      <c r="A18" s="38"/>
      <c r="B18" s="40"/>
      <c r="C18" s="40"/>
      <c r="D18" s="40"/>
      <c r="E18" s="40"/>
      <c r="F18" s="38"/>
      <c r="G18" s="38"/>
      <c r="H18" s="38"/>
      <c r="I18" s="38"/>
    </row>
    <row r="19" spans="1:9" x14ac:dyDescent="0.25">
      <c r="A19" s="38"/>
      <c r="B19" s="131" t="s">
        <v>29</v>
      </c>
      <c r="C19" s="132"/>
      <c r="D19" s="133"/>
      <c r="E19" s="39">
        <v>19897</v>
      </c>
      <c r="F19" s="38"/>
      <c r="G19" s="38"/>
      <c r="H19" s="38"/>
      <c r="I19" s="38"/>
    </row>
  </sheetData>
  <mergeCells count="22">
    <mergeCell ref="B17:D17"/>
    <mergeCell ref="B19:D19"/>
    <mergeCell ref="H6:H10"/>
    <mergeCell ref="A11:A12"/>
    <mergeCell ref="B11:B12"/>
    <mergeCell ref="C11:C12"/>
    <mergeCell ref="D11:D12"/>
    <mergeCell ref="E11:E12"/>
    <mergeCell ref="F11:F12"/>
    <mergeCell ref="G11:G12"/>
    <mergeCell ref="H11:H12"/>
    <mergeCell ref="H4:I4"/>
    <mergeCell ref="A14:I14"/>
    <mergeCell ref="A1:I1"/>
    <mergeCell ref="A2:B2"/>
    <mergeCell ref="C2:I2"/>
    <mergeCell ref="A4:A5"/>
    <mergeCell ref="B4:B5"/>
    <mergeCell ref="C4:D4"/>
    <mergeCell ref="F4:F5"/>
    <mergeCell ref="G4:G5"/>
    <mergeCell ref="I11:I12"/>
  </mergeCells>
  <printOptions horizontalCentered="1" verticalCentered="1"/>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opLeftCell="A10" zoomScale="80" zoomScaleNormal="80" workbookViewId="0">
      <selection activeCell="F23" sqref="F23"/>
    </sheetView>
  </sheetViews>
  <sheetFormatPr baseColWidth="10" defaultRowHeight="15" x14ac:dyDescent="0.25"/>
  <cols>
    <col min="1" max="1" width="36.28515625" customWidth="1"/>
    <col min="2" max="13" width="13.7109375" customWidth="1"/>
  </cols>
  <sheetData>
    <row r="1" spans="1:13" ht="30.75" customHeight="1" thickBot="1" x14ac:dyDescent="0.3">
      <c r="A1" s="103" t="s">
        <v>150</v>
      </c>
      <c r="B1" s="104"/>
      <c r="C1" s="104"/>
      <c r="D1" s="104"/>
      <c r="E1" s="104"/>
      <c r="F1" s="104"/>
      <c r="G1" s="104"/>
      <c r="H1" s="104"/>
      <c r="I1" s="104"/>
      <c r="J1" s="104"/>
      <c r="K1" s="104"/>
      <c r="L1" s="104"/>
      <c r="M1" s="105"/>
    </row>
    <row r="2" spans="1:13" ht="36.75" customHeight="1" thickBot="1" x14ac:dyDescent="0.3">
      <c r="A2" s="90" t="s">
        <v>151</v>
      </c>
      <c r="B2" s="103"/>
      <c r="C2" s="104"/>
      <c r="D2" s="105"/>
      <c r="E2" s="161" t="s">
        <v>152</v>
      </c>
      <c r="F2" s="162"/>
      <c r="G2" s="163"/>
      <c r="H2" s="143"/>
      <c r="I2" s="144"/>
      <c r="J2" s="144"/>
      <c r="K2" s="144"/>
      <c r="L2" s="144"/>
      <c r="M2" s="145"/>
    </row>
    <row r="3" spans="1:13" ht="19.5" customHeight="1" thickBot="1" x14ac:dyDescent="0.3"/>
    <row r="4" spans="1:13" ht="33.75" customHeight="1" thickBot="1" x14ac:dyDescent="0.3">
      <c r="J4" s="146" t="s">
        <v>158</v>
      </c>
      <c r="K4" s="147"/>
      <c r="L4" s="147"/>
      <c r="M4" s="148"/>
    </row>
    <row r="5" spans="1:13" ht="15" customHeight="1" x14ac:dyDescent="0.25">
      <c r="A5" s="168" t="s">
        <v>35</v>
      </c>
      <c r="B5" s="153" t="s">
        <v>155</v>
      </c>
      <c r="C5" s="154"/>
      <c r="D5" s="153" t="s">
        <v>168</v>
      </c>
      <c r="E5" s="154"/>
      <c r="F5" s="153" t="s">
        <v>169</v>
      </c>
      <c r="G5" s="154"/>
      <c r="H5" s="153" t="s">
        <v>156</v>
      </c>
      <c r="I5" s="154"/>
      <c r="J5" s="153" t="s">
        <v>157</v>
      </c>
      <c r="K5" s="154"/>
      <c r="L5" s="153" t="s">
        <v>170</v>
      </c>
      <c r="M5" s="154"/>
    </row>
    <row r="6" spans="1:13" ht="15.75" customHeight="1" thickBot="1" x14ac:dyDescent="0.3">
      <c r="A6" s="169"/>
      <c r="B6" s="171"/>
      <c r="C6" s="172"/>
      <c r="D6" s="155"/>
      <c r="E6" s="156"/>
      <c r="F6" s="155"/>
      <c r="G6" s="156"/>
      <c r="H6" s="155"/>
      <c r="I6" s="156"/>
      <c r="J6" s="155"/>
      <c r="K6" s="156"/>
      <c r="L6" s="155"/>
      <c r="M6" s="156"/>
    </row>
    <row r="7" spans="1:13" ht="15" customHeight="1" x14ac:dyDescent="0.25">
      <c r="A7" s="169"/>
      <c r="B7" s="157" t="s">
        <v>36</v>
      </c>
      <c r="C7" s="157" t="s">
        <v>37</v>
      </c>
      <c r="D7" s="157" t="s">
        <v>36</v>
      </c>
      <c r="E7" s="157" t="s">
        <v>37</v>
      </c>
      <c r="F7" s="157" t="s">
        <v>36</v>
      </c>
      <c r="G7" s="157" t="s">
        <v>37</v>
      </c>
      <c r="H7" s="157" t="s">
        <v>36</v>
      </c>
      <c r="I7" s="157" t="s">
        <v>37</v>
      </c>
      <c r="J7" s="157" t="s">
        <v>36</v>
      </c>
      <c r="K7" s="157" t="s">
        <v>37</v>
      </c>
      <c r="L7" s="157" t="s">
        <v>36</v>
      </c>
      <c r="M7" s="157" t="s">
        <v>37</v>
      </c>
    </row>
    <row r="8" spans="1:13" ht="15.75" thickBot="1" x14ac:dyDescent="0.3">
      <c r="A8" s="170"/>
      <c r="B8" s="158"/>
      <c r="C8" s="158"/>
      <c r="D8" s="158"/>
      <c r="E8" s="158"/>
      <c r="F8" s="158"/>
      <c r="G8" s="158"/>
      <c r="H8" s="158"/>
      <c r="I8" s="158"/>
      <c r="J8" s="158"/>
      <c r="K8" s="158"/>
      <c r="L8" s="158"/>
      <c r="M8" s="158"/>
    </row>
    <row r="9" spans="1:13" ht="15" customHeight="1" x14ac:dyDescent="0.25">
      <c r="A9" s="43" t="s">
        <v>38</v>
      </c>
      <c r="B9" s="149"/>
      <c r="C9" s="166" t="e">
        <f>B9/(B15+B17)</f>
        <v>#DIV/0!</v>
      </c>
      <c r="D9" s="159"/>
      <c r="E9" s="166" t="e">
        <f>D9/(D15+D17)</f>
        <v>#DIV/0!</v>
      </c>
      <c r="F9" s="159"/>
      <c r="G9" s="151" t="e">
        <f>F9/(F15+F17)</f>
        <v>#DIV/0!</v>
      </c>
      <c r="H9" s="159"/>
      <c r="I9" s="151" t="e">
        <f>H9/(H15+H17)</f>
        <v>#DIV/0!</v>
      </c>
      <c r="J9" s="159"/>
      <c r="K9" s="151" t="e">
        <f>J9/(J15+J17)</f>
        <v>#DIV/0!</v>
      </c>
      <c r="L9" s="159"/>
      <c r="M9" s="151" t="e">
        <f>L9/(L15+L17)</f>
        <v>#DIV/0!</v>
      </c>
    </row>
    <row r="10" spans="1:13" ht="58.5" thickBot="1" x14ac:dyDescent="0.3">
      <c r="A10" s="44" t="s">
        <v>39</v>
      </c>
      <c r="B10" s="150"/>
      <c r="C10" s="167"/>
      <c r="D10" s="160"/>
      <c r="E10" s="167"/>
      <c r="F10" s="160"/>
      <c r="G10" s="152"/>
      <c r="H10" s="160"/>
      <c r="I10" s="152"/>
      <c r="J10" s="160"/>
      <c r="K10" s="152"/>
      <c r="L10" s="160"/>
      <c r="M10" s="152"/>
    </row>
    <row r="11" spans="1:13" x14ac:dyDescent="0.25">
      <c r="A11" s="45" t="s">
        <v>40</v>
      </c>
      <c r="B11" s="149"/>
      <c r="C11" s="151" t="e">
        <f>B11/(B15+B17)</f>
        <v>#DIV/0!</v>
      </c>
      <c r="D11" s="149"/>
      <c r="E11" s="151" t="e">
        <f>D11/(D15+D17)</f>
        <v>#DIV/0!</v>
      </c>
      <c r="F11" s="149"/>
      <c r="G11" s="151" t="e">
        <f>F11/(F15+F17)</f>
        <v>#DIV/0!</v>
      </c>
      <c r="H11" s="149"/>
      <c r="I11" s="151" t="e">
        <f>H11/(H15+H17)</f>
        <v>#DIV/0!</v>
      </c>
      <c r="J11" s="149"/>
      <c r="K11" s="151" t="e">
        <f>J11/(J15+J17)</f>
        <v>#DIV/0!</v>
      </c>
      <c r="L11" s="149"/>
      <c r="M11" s="151" t="e">
        <f>L11/(L15+L17)</f>
        <v>#DIV/0!</v>
      </c>
    </row>
    <row r="12" spans="1:13" ht="44.25" thickBot="1" x14ac:dyDescent="0.3">
      <c r="A12" s="46" t="s">
        <v>41</v>
      </c>
      <c r="B12" s="150"/>
      <c r="C12" s="152"/>
      <c r="D12" s="150"/>
      <c r="E12" s="152"/>
      <c r="F12" s="150"/>
      <c r="G12" s="152"/>
      <c r="H12" s="150"/>
      <c r="I12" s="152"/>
      <c r="J12" s="150"/>
      <c r="K12" s="152"/>
      <c r="L12" s="150"/>
      <c r="M12" s="152"/>
    </row>
    <row r="13" spans="1:13" x14ac:dyDescent="0.25">
      <c r="A13" s="45" t="s">
        <v>42</v>
      </c>
      <c r="B13" s="149"/>
      <c r="C13" s="151" t="e">
        <f>B13/(B15+B17)</f>
        <v>#DIV/0!</v>
      </c>
      <c r="D13" s="149"/>
      <c r="E13" s="151" t="e">
        <f>D13/(D15+D17)</f>
        <v>#DIV/0!</v>
      </c>
      <c r="F13" s="149"/>
      <c r="G13" s="151" t="e">
        <f>F13/(F15+F17)</f>
        <v>#DIV/0!</v>
      </c>
      <c r="H13" s="149"/>
      <c r="I13" s="151" t="e">
        <f>H13/(H15+H17)</f>
        <v>#DIV/0!</v>
      </c>
      <c r="J13" s="149"/>
      <c r="K13" s="151" t="e">
        <f>J13/(J15+J17)</f>
        <v>#DIV/0!</v>
      </c>
      <c r="L13" s="149"/>
      <c r="M13" s="151" t="e">
        <f>L13/(L15+L17)</f>
        <v>#DIV/0!</v>
      </c>
    </row>
    <row r="14" spans="1:13" ht="115.5" thickBot="1" x14ac:dyDescent="0.3">
      <c r="A14" s="44" t="s">
        <v>43</v>
      </c>
      <c r="B14" s="150"/>
      <c r="C14" s="152"/>
      <c r="D14" s="150"/>
      <c r="E14" s="152"/>
      <c r="F14" s="150"/>
      <c r="G14" s="152"/>
      <c r="H14" s="150"/>
      <c r="I14" s="152"/>
      <c r="J14" s="150"/>
      <c r="K14" s="152"/>
      <c r="L14" s="150"/>
      <c r="M14" s="152"/>
    </row>
    <row r="15" spans="1:13" ht="15.75" thickBot="1" x14ac:dyDescent="0.3">
      <c r="A15" s="47" t="s">
        <v>44</v>
      </c>
      <c r="B15" s="48">
        <f>B9+B11+B13</f>
        <v>0</v>
      </c>
      <c r="C15" s="49" t="e">
        <f>B15/(B15+B17)</f>
        <v>#DIV/0!</v>
      </c>
      <c r="D15" s="48"/>
      <c r="E15" s="49" t="e">
        <f>D15/(D15+D17)</f>
        <v>#DIV/0!</v>
      </c>
      <c r="F15" s="48">
        <f>F9+F11+F13</f>
        <v>0</v>
      </c>
      <c r="G15" s="49" t="e">
        <f>F15/(F15+F17)</f>
        <v>#DIV/0!</v>
      </c>
      <c r="H15" s="48">
        <f>H9+H11+H13</f>
        <v>0</v>
      </c>
      <c r="I15" s="49" t="e">
        <f>H15/(H15+H17)</f>
        <v>#DIV/0!</v>
      </c>
      <c r="J15" s="48">
        <f>J9+J11+J13</f>
        <v>0</v>
      </c>
      <c r="K15" s="49" t="e">
        <f>J15/(J15+J17)</f>
        <v>#DIV/0!</v>
      </c>
      <c r="L15" s="48">
        <f>L9+L11+L13</f>
        <v>0</v>
      </c>
      <c r="M15" s="49" t="e">
        <f>L15/(L15+L17)</f>
        <v>#DIV/0!</v>
      </c>
    </row>
    <row r="16" spans="1:13" ht="15.75" thickBot="1" x14ac:dyDescent="0.3">
      <c r="A16" s="47" t="s">
        <v>45</v>
      </c>
      <c r="B16" s="48"/>
      <c r="C16" s="50"/>
      <c r="D16" s="48"/>
      <c r="E16" s="50"/>
      <c r="F16" s="48"/>
      <c r="G16" s="50"/>
      <c r="H16" s="48"/>
      <c r="I16" s="50"/>
      <c r="J16" s="48"/>
      <c r="K16" s="50"/>
      <c r="L16" s="48"/>
      <c r="M16" s="50"/>
    </row>
    <row r="17" spans="1:13" ht="15.75" thickBot="1" x14ac:dyDescent="0.3">
      <c r="A17" s="47" t="s">
        <v>46</v>
      </c>
      <c r="B17" s="48"/>
      <c r="C17" s="49" t="e">
        <f>B17/(B15+B17)</f>
        <v>#DIV/0!</v>
      </c>
      <c r="D17" s="48"/>
      <c r="E17" s="49" t="e">
        <f>D17/(D15+D17)</f>
        <v>#DIV/0!</v>
      </c>
      <c r="F17" s="48"/>
      <c r="G17" s="49" t="e">
        <f>F17/(F15+F17)</f>
        <v>#DIV/0!</v>
      </c>
      <c r="H17" s="48"/>
      <c r="I17" s="49" t="e">
        <f>H17/(H15+H17)</f>
        <v>#DIV/0!</v>
      </c>
      <c r="J17" s="48"/>
      <c r="K17" s="49" t="e">
        <f>J17/(J15+J17)</f>
        <v>#DIV/0!</v>
      </c>
      <c r="L17" s="48"/>
      <c r="M17" s="49" t="e">
        <f>L17/(L15+L17)</f>
        <v>#DIV/0!</v>
      </c>
    </row>
    <row r="18" spans="1:13" ht="15.75" thickBot="1" x14ac:dyDescent="0.3">
      <c r="A18" s="51" t="s">
        <v>47</v>
      </c>
      <c r="B18" s="48">
        <f>B15+B16+B17</f>
        <v>0</v>
      </c>
      <c r="C18" s="52"/>
      <c r="D18" s="48"/>
      <c r="E18" s="52"/>
      <c r="F18" s="48">
        <f>F15+F16+F17</f>
        <v>0</v>
      </c>
      <c r="G18" s="52"/>
      <c r="H18" s="48">
        <f>H15+H16+H17</f>
        <v>0</v>
      </c>
      <c r="I18" s="52"/>
      <c r="J18" s="48">
        <f>J15+J16+J17</f>
        <v>0</v>
      </c>
      <c r="K18" s="52"/>
      <c r="L18" s="48">
        <f>L15+L16+L17</f>
        <v>0</v>
      </c>
      <c r="M18" s="52"/>
    </row>
    <row r="19" spans="1:13" x14ac:dyDescent="0.25">
      <c r="A19" s="164" t="s">
        <v>48</v>
      </c>
      <c r="B19" s="149"/>
      <c r="C19" s="151"/>
      <c r="D19" s="149"/>
      <c r="E19" s="151"/>
      <c r="F19" s="149"/>
      <c r="G19" s="151"/>
      <c r="H19" s="149"/>
      <c r="I19" s="151"/>
      <c r="J19" s="149"/>
      <c r="K19" s="151"/>
      <c r="L19" s="149"/>
      <c r="M19" s="151"/>
    </row>
    <row r="20" spans="1:13" ht="15.75" thickBot="1" x14ac:dyDescent="0.3">
      <c r="A20" s="165"/>
      <c r="B20" s="150"/>
      <c r="C20" s="152"/>
      <c r="D20" s="150"/>
      <c r="E20" s="152"/>
      <c r="F20" s="150"/>
      <c r="G20" s="152"/>
      <c r="H20" s="150"/>
      <c r="I20" s="152"/>
      <c r="J20" s="150"/>
      <c r="K20" s="152"/>
      <c r="L20" s="150"/>
      <c r="M20" s="152"/>
    </row>
  </sheetData>
  <mergeCells count="73">
    <mergeCell ref="A5:A8"/>
    <mergeCell ref="B5:C6"/>
    <mergeCell ref="D5:E6"/>
    <mergeCell ref="F5:G6"/>
    <mergeCell ref="H5:I6"/>
    <mergeCell ref="B7:B8"/>
    <mergeCell ref="C7:C8"/>
    <mergeCell ref="D7:D8"/>
    <mergeCell ref="E7:E8"/>
    <mergeCell ref="F7:F8"/>
    <mergeCell ref="G7:G8"/>
    <mergeCell ref="H7:H8"/>
    <mergeCell ref="I7:I8"/>
    <mergeCell ref="B9:B10"/>
    <mergeCell ref="C9:C10"/>
    <mergeCell ref="D9:D10"/>
    <mergeCell ref="E9:E10"/>
    <mergeCell ref="F9:F10"/>
    <mergeCell ref="A19:A20"/>
    <mergeCell ref="B19:B20"/>
    <mergeCell ref="C19:C20"/>
    <mergeCell ref="D19:D20"/>
    <mergeCell ref="E19:E20"/>
    <mergeCell ref="I19:I20"/>
    <mergeCell ref="B2:D2"/>
    <mergeCell ref="E2:G2"/>
    <mergeCell ref="H13:H14"/>
    <mergeCell ref="I13:I14"/>
    <mergeCell ref="F19:F20"/>
    <mergeCell ref="G19:G20"/>
    <mergeCell ref="H19:H20"/>
    <mergeCell ref="B13:B14"/>
    <mergeCell ref="C13:C14"/>
    <mergeCell ref="D13:D14"/>
    <mergeCell ref="E13:E14"/>
    <mergeCell ref="F13:F14"/>
    <mergeCell ref="G13:G14"/>
    <mergeCell ref="G9:G10"/>
    <mergeCell ref="H9:H10"/>
    <mergeCell ref="J13:J14"/>
    <mergeCell ref="K13:K14"/>
    <mergeCell ref="J19:J20"/>
    <mergeCell ref="K19:K20"/>
    <mergeCell ref="J5:K6"/>
    <mergeCell ref="J7:J8"/>
    <mergeCell ref="K7:K8"/>
    <mergeCell ref="J9:J10"/>
    <mergeCell ref="K9:K10"/>
    <mergeCell ref="L13:L14"/>
    <mergeCell ref="M13:M14"/>
    <mergeCell ref="L19:L20"/>
    <mergeCell ref="M19:M20"/>
    <mergeCell ref="L5:M6"/>
    <mergeCell ref="L7:L8"/>
    <mergeCell ref="M7:M8"/>
    <mergeCell ref="L9:L10"/>
    <mergeCell ref="M9:M10"/>
    <mergeCell ref="A1:M1"/>
    <mergeCell ref="H2:M2"/>
    <mergeCell ref="J4:M4"/>
    <mergeCell ref="L11:L12"/>
    <mergeCell ref="M11:M12"/>
    <mergeCell ref="J11:J12"/>
    <mergeCell ref="K11:K12"/>
    <mergeCell ref="I9:I10"/>
    <mergeCell ref="B11:B12"/>
    <mergeCell ref="C11:C12"/>
    <mergeCell ref="D11:D12"/>
    <mergeCell ref="E11:E12"/>
    <mergeCell ref="F11:F12"/>
    <mergeCell ref="G11:G12"/>
    <mergeCell ref="H11:H12"/>
    <mergeCell ref="I11:I12"/>
  </mergeCells>
  <pageMargins left="0.70866141732283472" right="0.70866141732283472" top="0.74803149606299213" bottom="0.74803149606299213" header="0.31496062992125984" footer="0.31496062992125984"/>
  <pageSetup paperSize="9" scale="8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4"/>
  <sheetViews>
    <sheetView topLeftCell="A55" workbookViewId="0">
      <selection activeCell="G7" sqref="G7"/>
    </sheetView>
  </sheetViews>
  <sheetFormatPr baseColWidth="10" defaultRowHeight="15" x14ac:dyDescent="0.25"/>
  <cols>
    <col min="1" max="1" width="7.28515625" customWidth="1"/>
    <col min="2" max="2" width="38.5703125" customWidth="1"/>
    <col min="3" max="3" width="14.28515625" customWidth="1"/>
    <col min="4" max="4" width="38.5703125" customWidth="1"/>
    <col min="5" max="5" width="14.140625" customWidth="1"/>
  </cols>
  <sheetData>
    <row r="1" spans="1:5" ht="34.5" customHeight="1" thickBot="1" x14ac:dyDescent="0.3">
      <c r="A1" s="103" t="s">
        <v>171</v>
      </c>
      <c r="B1" s="162"/>
      <c r="C1" s="162"/>
      <c r="D1" s="162"/>
      <c r="E1" s="163"/>
    </row>
    <row r="2" spans="1:5" ht="15.75" thickBot="1" x14ac:dyDescent="0.3"/>
    <row r="3" spans="1:5" ht="22.5" customHeight="1" thickBot="1" x14ac:dyDescent="0.3">
      <c r="A3" s="181" t="s">
        <v>49</v>
      </c>
      <c r="B3" s="183"/>
      <c r="C3" s="99" t="s">
        <v>154</v>
      </c>
      <c r="D3" s="100" t="s">
        <v>50</v>
      </c>
      <c r="E3" s="99" t="s">
        <v>51</v>
      </c>
    </row>
    <row r="4" spans="1:5" ht="22.5" customHeight="1" thickBot="1" x14ac:dyDescent="0.3">
      <c r="A4" s="61">
        <v>60</v>
      </c>
      <c r="B4" s="62" t="s">
        <v>52</v>
      </c>
      <c r="C4" s="54">
        <f>SUM(C5:C8)</f>
        <v>0</v>
      </c>
      <c r="D4" s="62" t="s">
        <v>53</v>
      </c>
      <c r="E4" s="56">
        <f>SUM(E5:E9)</f>
        <v>0</v>
      </c>
    </row>
    <row r="5" spans="1:5" ht="22.5" customHeight="1" thickBot="1" x14ac:dyDescent="0.3">
      <c r="A5" s="13">
        <v>602</v>
      </c>
      <c r="B5" s="53" t="s">
        <v>54</v>
      </c>
      <c r="C5" s="54"/>
      <c r="D5" s="53" t="s">
        <v>55</v>
      </c>
      <c r="E5" s="56"/>
    </row>
    <row r="6" spans="1:5" ht="22.5" customHeight="1" thickBot="1" x14ac:dyDescent="0.3">
      <c r="A6" s="13">
        <v>604</v>
      </c>
      <c r="B6" s="53" t="s">
        <v>56</v>
      </c>
      <c r="C6" s="54"/>
      <c r="D6" s="53" t="s">
        <v>57</v>
      </c>
      <c r="E6" s="56"/>
    </row>
    <row r="7" spans="1:5" ht="22.5" customHeight="1" thickBot="1" x14ac:dyDescent="0.3">
      <c r="A7" s="13">
        <v>605</v>
      </c>
      <c r="B7" s="53" t="s">
        <v>58</v>
      </c>
      <c r="C7" s="54"/>
      <c r="D7" s="53" t="s">
        <v>59</v>
      </c>
      <c r="E7" s="56"/>
    </row>
    <row r="8" spans="1:5" ht="22.5" customHeight="1" thickBot="1" x14ac:dyDescent="0.3">
      <c r="A8" s="13">
        <v>606</v>
      </c>
      <c r="B8" s="53" t="s">
        <v>60</v>
      </c>
      <c r="C8" s="54"/>
      <c r="D8" s="53" t="s">
        <v>61</v>
      </c>
      <c r="E8" s="56"/>
    </row>
    <row r="9" spans="1:5" ht="22.5" customHeight="1" thickBot="1" x14ac:dyDescent="0.3">
      <c r="A9" s="61">
        <v>61</v>
      </c>
      <c r="B9" s="62" t="s">
        <v>62</v>
      </c>
      <c r="C9" s="54">
        <f>SUM(C10:C18)</f>
        <v>0</v>
      </c>
      <c r="D9" s="53" t="s">
        <v>63</v>
      </c>
      <c r="E9" s="56"/>
    </row>
    <row r="10" spans="1:5" s="57" customFormat="1" ht="22.5" customHeight="1" thickBot="1" x14ac:dyDescent="0.3">
      <c r="A10" s="13">
        <v>611</v>
      </c>
      <c r="B10" s="53" t="s">
        <v>64</v>
      </c>
      <c r="C10" s="54"/>
      <c r="D10" s="55" t="s">
        <v>128</v>
      </c>
      <c r="E10" s="56">
        <f>SUM( E11:E45)</f>
        <v>0</v>
      </c>
    </row>
    <row r="11" spans="1:5" s="57" customFormat="1" ht="22.5" customHeight="1" thickBot="1" x14ac:dyDescent="0.3">
      <c r="A11" s="13">
        <v>612</v>
      </c>
      <c r="B11" s="53" t="s">
        <v>65</v>
      </c>
      <c r="C11" s="54"/>
      <c r="D11" s="58" t="s">
        <v>66</v>
      </c>
      <c r="E11" s="56"/>
    </row>
    <row r="12" spans="1:5" s="57" customFormat="1" ht="22.5" customHeight="1" thickBot="1" x14ac:dyDescent="0.3">
      <c r="A12" s="13">
        <v>613</v>
      </c>
      <c r="B12" s="53" t="s">
        <v>67</v>
      </c>
      <c r="C12" s="54"/>
      <c r="D12" s="58" t="s">
        <v>66</v>
      </c>
      <c r="E12" s="56"/>
    </row>
    <row r="13" spans="1:5" s="57" customFormat="1" ht="22.5" customHeight="1" thickBot="1" x14ac:dyDescent="0.3">
      <c r="A13" s="13">
        <v>613</v>
      </c>
      <c r="B13" s="53" t="s">
        <v>68</v>
      </c>
      <c r="C13" s="54"/>
      <c r="D13" s="58" t="s">
        <v>66</v>
      </c>
      <c r="E13" s="56"/>
    </row>
    <row r="14" spans="1:5" s="57" customFormat="1" ht="22.5" customHeight="1" thickBot="1" x14ac:dyDescent="0.3">
      <c r="A14" s="13">
        <v>614</v>
      </c>
      <c r="B14" s="53" t="s">
        <v>69</v>
      </c>
      <c r="C14" s="54"/>
      <c r="D14" s="58" t="s">
        <v>66</v>
      </c>
      <c r="E14" s="56"/>
    </row>
    <row r="15" spans="1:5" s="57" customFormat="1" ht="22.5" customHeight="1" thickBot="1" x14ac:dyDescent="0.3">
      <c r="A15" s="13">
        <v>615</v>
      </c>
      <c r="B15" s="53" t="s">
        <v>70</v>
      </c>
      <c r="C15" s="54"/>
      <c r="D15" s="53" t="s">
        <v>71</v>
      </c>
      <c r="E15" s="56"/>
    </row>
    <row r="16" spans="1:5" s="57" customFormat="1" ht="22.5" customHeight="1" thickBot="1" x14ac:dyDescent="0.3">
      <c r="A16" s="13">
        <v>616</v>
      </c>
      <c r="B16" s="53" t="s">
        <v>72</v>
      </c>
      <c r="C16" s="54"/>
      <c r="D16" s="59" t="s">
        <v>73</v>
      </c>
      <c r="E16" s="56"/>
    </row>
    <row r="17" spans="1:5" s="57" customFormat="1" ht="22.5" customHeight="1" thickBot="1" x14ac:dyDescent="0.3">
      <c r="A17" s="13">
        <v>617</v>
      </c>
      <c r="B17" s="53" t="s">
        <v>74</v>
      </c>
      <c r="C17" s="54"/>
      <c r="D17" s="59" t="s">
        <v>73</v>
      </c>
      <c r="E17" s="56"/>
    </row>
    <row r="18" spans="1:5" s="57" customFormat="1" ht="22.5" customHeight="1" thickBot="1" x14ac:dyDescent="0.3">
      <c r="A18" s="13">
        <v>618</v>
      </c>
      <c r="B18" s="53" t="s">
        <v>75</v>
      </c>
      <c r="C18" s="54"/>
      <c r="D18" s="59" t="s">
        <v>73</v>
      </c>
      <c r="E18" s="56"/>
    </row>
    <row r="19" spans="1:5" ht="22.5" customHeight="1" thickBot="1" x14ac:dyDescent="0.3">
      <c r="A19" s="61">
        <v>62</v>
      </c>
      <c r="B19" s="62" t="s">
        <v>76</v>
      </c>
      <c r="C19" s="54">
        <f>SUM(C20:C31)</f>
        <v>0</v>
      </c>
      <c r="D19" s="53"/>
      <c r="E19" s="56"/>
    </row>
    <row r="20" spans="1:5" ht="22.5" customHeight="1" thickBot="1" x14ac:dyDescent="0.3">
      <c r="A20" s="13">
        <v>621</v>
      </c>
      <c r="B20" s="53" t="s">
        <v>77</v>
      </c>
      <c r="C20" s="54"/>
      <c r="D20" s="53" t="s">
        <v>129</v>
      </c>
      <c r="E20" s="56"/>
    </row>
    <row r="21" spans="1:5" ht="22.5" customHeight="1" thickBot="1" x14ac:dyDescent="0.3">
      <c r="A21" s="13">
        <v>622</v>
      </c>
      <c r="B21" s="53" t="s">
        <v>78</v>
      </c>
      <c r="C21" s="54"/>
      <c r="D21" s="53" t="s">
        <v>79</v>
      </c>
      <c r="E21" s="56"/>
    </row>
    <row r="22" spans="1:5" ht="22.5" customHeight="1" thickBot="1" x14ac:dyDescent="0.3">
      <c r="A22" s="13"/>
      <c r="B22" s="53" t="s">
        <v>80</v>
      </c>
      <c r="C22" s="54"/>
      <c r="D22" s="53"/>
      <c r="E22" s="56"/>
    </row>
    <row r="23" spans="1:5" ht="22.5" customHeight="1" thickBot="1" x14ac:dyDescent="0.3">
      <c r="A23" s="13"/>
      <c r="B23" s="53" t="s">
        <v>81</v>
      </c>
      <c r="C23" s="54"/>
      <c r="D23" s="53" t="s">
        <v>82</v>
      </c>
      <c r="E23" s="56"/>
    </row>
    <row r="24" spans="1:5" ht="22.5" customHeight="1" thickBot="1" x14ac:dyDescent="0.3">
      <c r="A24" s="13">
        <v>623</v>
      </c>
      <c r="B24" s="53" t="s">
        <v>83</v>
      </c>
      <c r="C24" s="54"/>
      <c r="D24" s="53" t="s">
        <v>82</v>
      </c>
      <c r="E24" s="56"/>
    </row>
    <row r="25" spans="1:5" ht="22.5" customHeight="1" thickBot="1" x14ac:dyDescent="0.3">
      <c r="A25" s="186">
        <v>624</v>
      </c>
      <c r="B25" s="187" t="s">
        <v>84</v>
      </c>
      <c r="C25" s="54"/>
      <c r="D25" s="53" t="s">
        <v>82</v>
      </c>
      <c r="E25" s="56"/>
    </row>
    <row r="26" spans="1:5" ht="22.5" customHeight="1" thickBot="1" x14ac:dyDescent="0.3">
      <c r="A26" s="107"/>
      <c r="B26" s="188"/>
      <c r="C26" s="54"/>
      <c r="D26" s="59"/>
      <c r="E26" s="56"/>
    </row>
    <row r="27" spans="1:5" ht="22.5" customHeight="1" thickBot="1" x14ac:dyDescent="0.3">
      <c r="A27" s="186">
        <v>625</v>
      </c>
      <c r="B27" s="187" t="s">
        <v>85</v>
      </c>
      <c r="C27" s="54"/>
      <c r="D27" s="53" t="s">
        <v>86</v>
      </c>
      <c r="E27" s="56"/>
    </row>
    <row r="28" spans="1:5" ht="22.5" customHeight="1" thickBot="1" x14ac:dyDescent="0.3">
      <c r="A28" s="107"/>
      <c r="B28" s="188"/>
      <c r="C28" s="54"/>
      <c r="D28" s="63"/>
      <c r="E28" s="56"/>
    </row>
    <row r="29" spans="1:5" ht="22.5" customHeight="1" thickBot="1" x14ac:dyDescent="0.3">
      <c r="A29" s="13">
        <v>626</v>
      </c>
      <c r="B29" s="53" t="s">
        <v>87</v>
      </c>
      <c r="C29" s="54"/>
      <c r="D29" s="53" t="s">
        <v>88</v>
      </c>
      <c r="E29" s="56"/>
    </row>
    <row r="30" spans="1:5" ht="22.5" customHeight="1" thickBot="1" x14ac:dyDescent="0.3">
      <c r="A30" s="13">
        <v>627</v>
      </c>
      <c r="B30" s="53" t="s">
        <v>89</v>
      </c>
      <c r="C30" s="54"/>
      <c r="D30" s="63" t="s">
        <v>90</v>
      </c>
      <c r="E30" s="56"/>
    </row>
    <row r="31" spans="1:5" ht="22.5" customHeight="1" thickBot="1" x14ac:dyDescent="0.3">
      <c r="A31" s="13">
        <v>628</v>
      </c>
      <c r="B31" s="53" t="s">
        <v>91</v>
      </c>
      <c r="C31" s="54"/>
      <c r="D31" s="63"/>
      <c r="E31" s="56"/>
    </row>
    <row r="32" spans="1:5" ht="22.5" customHeight="1" thickBot="1" x14ac:dyDescent="0.3">
      <c r="A32" s="184"/>
      <c r="B32" s="189"/>
      <c r="C32" s="54"/>
      <c r="D32" s="63" t="s">
        <v>92</v>
      </c>
      <c r="E32" s="56"/>
    </row>
    <row r="33" spans="1:5" ht="22.5" customHeight="1" thickBot="1" x14ac:dyDescent="0.3">
      <c r="A33" s="61">
        <v>63</v>
      </c>
      <c r="B33" s="62" t="s">
        <v>93</v>
      </c>
      <c r="C33" s="54">
        <f>SUM(C34:C37)</f>
        <v>0</v>
      </c>
      <c r="D33" s="53"/>
      <c r="E33" s="56"/>
    </row>
    <row r="34" spans="1:5" ht="22.5" customHeight="1" thickBot="1" x14ac:dyDescent="0.3">
      <c r="A34" s="13">
        <v>631</v>
      </c>
      <c r="B34" s="53" t="s">
        <v>94</v>
      </c>
      <c r="C34" s="54"/>
      <c r="D34" s="53"/>
      <c r="E34" s="56"/>
    </row>
    <row r="35" spans="1:5" ht="22.5" customHeight="1" thickBot="1" x14ac:dyDescent="0.3">
      <c r="A35" s="186">
        <v>633</v>
      </c>
      <c r="B35" s="187" t="s">
        <v>95</v>
      </c>
      <c r="C35" s="54"/>
      <c r="D35" s="53"/>
      <c r="E35" s="56"/>
    </row>
    <row r="36" spans="1:5" ht="22.5" customHeight="1" thickBot="1" x14ac:dyDescent="0.3">
      <c r="A36" s="107"/>
      <c r="B36" s="188"/>
      <c r="C36" s="54"/>
      <c r="D36" s="53"/>
      <c r="E36" s="56"/>
    </row>
    <row r="37" spans="1:5" ht="22.5" customHeight="1" thickBot="1" x14ac:dyDescent="0.3">
      <c r="A37" s="13">
        <v>635</v>
      </c>
      <c r="B37" s="53" t="s">
        <v>96</v>
      </c>
      <c r="C37" s="54"/>
      <c r="D37" s="53"/>
      <c r="E37" s="56"/>
    </row>
    <row r="38" spans="1:5" ht="22.5" customHeight="1" thickBot="1" x14ac:dyDescent="0.3">
      <c r="A38" s="61">
        <v>64</v>
      </c>
      <c r="B38" s="62" t="s">
        <v>97</v>
      </c>
      <c r="C38" s="54">
        <f>SUM(C39:C45)</f>
        <v>0</v>
      </c>
      <c r="D38" s="64"/>
      <c r="E38" s="56"/>
    </row>
    <row r="39" spans="1:5" ht="22.5" customHeight="1" thickBot="1" x14ac:dyDescent="0.3">
      <c r="A39" s="65"/>
      <c r="B39" s="53" t="s">
        <v>98</v>
      </c>
      <c r="C39" s="54"/>
      <c r="D39" s="63"/>
      <c r="E39" s="56"/>
    </row>
    <row r="40" spans="1:5" ht="22.5" customHeight="1" thickBot="1" x14ac:dyDescent="0.3">
      <c r="A40" s="65"/>
      <c r="B40" s="53" t="s">
        <v>99</v>
      </c>
      <c r="C40" s="54"/>
      <c r="D40" s="63"/>
      <c r="E40" s="56"/>
    </row>
    <row r="41" spans="1:5" ht="22.5" customHeight="1" thickBot="1" x14ac:dyDescent="0.3">
      <c r="A41" s="65"/>
      <c r="B41" s="53" t="s">
        <v>100</v>
      </c>
      <c r="C41" s="54"/>
      <c r="D41" s="63"/>
      <c r="E41" s="56"/>
    </row>
    <row r="42" spans="1:5" ht="22.5" customHeight="1" thickBot="1" x14ac:dyDescent="0.3">
      <c r="A42" s="65"/>
      <c r="B42" s="53" t="s">
        <v>101</v>
      </c>
      <c r="C42" s="54"/>
      <c r="D42" s="64"/>
      <c r="E42" s="56"/>
    </row>
    <row r="43" spans="1:5" ht="22.5" customHeight="1" thickBot="1" x14ac:dyDescent="0.3">
      <c r="A43" s="65"/>
      <c r="B43" s="53" t="s">
        <v>102</v>
      </c>
      <c r="C43" s="54"/>
      <c r="D43" s="53"/>
      <c r="E43" s="56"/>
    </row>
    <row r="44" spans="1:5" ht="22.5" customHeight="1" thickBot="1" x14ac:dyDescent="0.3">
      <c r="A44" s="65"/>
      <c r="B44" s="53" t="s">
        <v>103</v>
      </c>
      <c r="C44" s="54"/>
      <c r="D44" s="53"/>
      <c r="E44" s="56"/>
    </row>
    <row r="45" spans="1:5" ht="22.5" customHeight="1" thickBot="1" x14ac:dyDescent="0.3">
      <c r="A45" s="65"/>
      <c r="B45" s="53" t="s">
        <v>104</v>
      </c>
      <c r="C45" s="54"/>
      <c r="D45" s="66"/>
      <c r="E45" s="56"/>
    </row>
    <row r="46" spans="1:5" ht="22.5" customHeight="1" thickBot="1" x14ac:dyDescent="0.3">
      <c r="A46" s="61">
        <v>65</v>
      </c>
      <c r="B46" s="62" t="s">
        <v>105</v>
      </c>
      <c r="C46" s="54"/>
      <c r="D46" s="67" t="s">
        <v>106</v>
      </c>
      <c r="E46" s="56"/>
    </row>
    <row r="47" spans="1:5" ht="22.5" customHeight="1" thickBot="1" x14ac:dyDescent="0.3">
      <c r="A47" s="61"/>
      <c r="B47" s="62"/>
      <c r="C47" s="54"/>
      <c r="D47" s="68" t="s">
        <v>133</v>
      </c>
      <c r="E47" s="56"/>
    </row>
    <row r="48" spans="1:5" ht="22.5" customHeight="1" thickBot="1" x14ac:dyDescent="0.3">
      <c r="A48" s="61">
        <v>66</v>
      </c>
      <c r="B48" s="62" t="s">
        <v>107</v>
      </c>
      <c r="C48" s="54"/>
      <c r="D48" s="68" t="s">
        <v>108</v>
      </c>
      <c r="E48" s="56"/>
    </row>
    <row r="49" spans="1:5" ht="22.5" customHeight="1" thickBot="1" x14ac:dyDescent="0.3">
      <c r="A49" s="61">
        <v>67</v>
      </c>
      <c r="B49" s="62" t="s">
        <v>109</v>
      </c>
      <c r="C49" s="54"/>
      <c r="D49" s="68" t="s">
        <v>110</v>
      </c>
      <c r="E49" s="56"/>
    </row>
    <row r="50" spans="1:5" ht="22.5" customHeight="1" thickBot="1" x14ac:dyDescent="0.3">
      <c r="A50" s="61">
        <v>68</v>
      </c>
      <c r="B50" s="62" t="s">
        <v>111</v>
      </c>
      <c r="C50" s="54"/>
      <c r="D50" s="177" t="s">
        <v>112</v>
      </c>
      <c r="E50" s="175"/>
    </row>
    <row r="51" spans="1:5" ht="22.5" customHeight="1" thickBot="1" x14ac:dyDescent="0.3">
      <c r="A51" s="61">
        <v>68</v>
      </c>
      <c r="B51" s="62" t="s">
        <v>113</v>
      </c>
      <c r="C51" s="54"/>
      <c r="D51" s="178"/>
      <c r="E51" s="176"/>
    </row>
    <row r="52" spans="1:5" ht="22.5" customHeight="1" thickBot="1" x14ac:dyDescent="0.3">
      <c r="A52" s="61">
        <v>69</v>
      </c>
      <c r="B52" s="62" t="s">
        <v>114</v>
      </c>
      <c r="C52" s="69"/>
      <c r="D52" s="70"/>
      <c r="E52" s="65"/>
    </row>
    <row r="53" spans="1:5" ht="22.5" customHeight="1" thickBot="1" x14ac:dyDescent="0.3">
      <c r="A53" s="179" t="s">
        <v>115</v>
      </c>
      <c r="B53" s="180"/>
      <c r="C53" s="69">
        <f>SUM(C4+C9+C19+C33+C38+C46+C48+C49+C50+C51+C52)</f>
        <v>0</v>
      </c>
      <c r="D53" s="77" t="s">
        <v>116</v>
      </c>
      <c r="E53" s="60">
        <f>SUM(E4+E10+E46+E48+E49+E50)</f>
        <v>0</v>
      </c>
    </row>
    <row r="54" spans="1:5" ht="22.5" customHeight="1" thickBot="1" x14ac:dyDescent="0.3">
      <c r="A54" s="181" t="s">
        <v>117</v>
      </c>
      <c r="B54" s="182"/>
      <c r="C54" s="182"/>
      <c r="D54" s="182"/>
      <c r="E54" s="183"/>
    </row>
    <row r="55" spans="1:5" ht="22.5" customHeight="1" thickBot="1" x14ac:dyDescent="0.3">
      <c r="A55" s="78">
        <v>86</v>
      </c>
      <c r="B55" s="79" t="s">
        <v>118</v>
      </c>
      <c r="C55" s="80">
        <f>SUM(C56:C59)</f>
        <v>0</v>
      </c>
      <c r="D55" s="81" t="s">
        <v>119</v>
      </c>
      <c r="E55" s="80">
        <f>SUM(E56:E59)</f>
        <v>0</v>
      </c>
    </row>
    <row r="56" spans="1:5" ht="22.5" customHeight="1" thickBot="1" x14ac:dyDescent="0.3">
      <c r="A56" s="13">
        <v>860</v>
      </c>
      <c r="B56" s="65" t="s">
        <v>120</v>
      </c>
      <c r="C56" s="56"/>
      <c r="D56" s="53" t="s">
        <v>121</v>
      </c>
      <c r="E56" s="56"/>
    </row>
    <row r="57" spans="1:5" ht="22.5" customHeight="1" thickBot="1" x14ac:dyDescent="0.3">
      <c r="A57" s="13">
        <v>861</v>
      </c>
      <c r="B57" s="65" t="s">
        <v>122</v>
      </c>
      <c r="C57" s="56"/>
      <c r="D57" s="53" t="s">
        <v>123</v>
      </c>
      <c r="E57" s="56"/>
    </row>
    <row r="58" spans="1:5" ht="22.5" customHeight="1" thickBot="1" x14ac:dyDescent="0.3">
      <c r="A58" s="13">
        <v>862</v>
      </c>
      <c r="B58" s="65" t="s">
        <v>124</v>
      </c>
      <c r="C58" s="56"/>
      <c r="D58" s="53"/>
      <c r="E58" s="56"/>
    </row>
    <row r="59" spans="1:5" ht="22.5" customHeight="1" thickBot="1" x14ac:dyDescent="0.3">
      <c r="A59" s="73">
        <v>864</v>
      </c>
      <c r="B59" s="74" t="s">
        <v>125</v>
      </c>
      <c r="C59" s="75"/>
      <c r="D59" s="53" t="s">
        <v>126</v>
      </c>
      <c r="E59" s="71"/>
    </row>
    <row r="60" spans="1:5" ht="22.5" customHeight="1" thickBot="1" x14ac:dyDescent="0.3">
      <c r="A60" s="184" t="s">
        <v>127</v>
      </c>
      <c r="B60" s="185"/>
      <c r="C60" s="76">
        <f>C55+C53</f>
        <v>0</v>
      </c>
      <c r="D60" s="72" t="s">
        <v>127</v>
      </c>
      <c r="E60" s="65">
        <f>E55+E53</f>
        <v>0</v>
      </c>
    </row>
    <row r="62" spans="1:5" ht="93.75" customHeight="1" x14ac:dyDescent="0.25">
      <c r="A62" s="173" t="s">
        <v>130</v>
      </c>
      <c r="B62" s="174"/>
      <c r="C62" s="174"/>
      <c r="D62" s="174"/>
      <c r="E62" s="174"/>
    </row>
    <row r="64" spans="1:5" ht="87" customHeight="1" x14ac:dyDescent="0.25">
      <c r="A64" s="82" t="s">
        <v>131</v>
      </c>
      <c r="B64" s="83"/>
      <c r="C64" s="83"/>
      <c r="D64" s="82" t="s">
        <v>132</v>
      </c>
      <c r="E64" s="83"/>
    </row>
  </sheetData>
  <mergeCells count="15">
    <mergeCell ref="A62:E62"/>
    <mergeCell ref="A1:E1"/>
    <mergeCell ref="E50:E51"/>
    <mergeCell ref="D50:D51"/>
    <mergeCell ref="A53:B53"/>
    <mergeCell ref="A54:E54"/>
    <mergeCell ref="A60:B60"/>
    <mergeCell ref="A3:B3"/>
    <mergeCell ref="A25:A26"/>
    <mergeCell ref="B25:B26"/>
    <mergeCell ref="A27:A28"/>
    <mergeCell ref="B27:B28"/>
    <mergeCell ref="A32:B32"/>
    <mergeCell ref="A35:A36"/>
    <mergeCell ref="B35:B36"/>
  </mergeCells>
  <printOptions horizontalCentered="1" verticalCentered="1"/>
  <pageMargins left="0.31496062992125984" right="0.31496062992125984" top="0.35433070866141736" bottom="0.35433070866141736" header="0.31496062992125984" footer="0.31496062992125984"/>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topLeftCell="A58" workbookViewId="0">
      <selection activeCell="D5" sqref="D5"/>
    </sheetView>
  </sheetViews>
  <sheetFormatPr baseColWidth="10" defaultRowHeight="15" x14ac:dyDescent="0.25"/>
  <cols>
    <col min="1" max="1" width="7.28515625" customWidth="1"/>
    <col min="2" max="2" width="38.5703125" customWidth="1"/>
    <col min="3" max="3" width="14.28515625" customWidth="1"/>
    <col min="4" max="4" width="38.5703125" customWidth="1"/>
    <col min="5" max="5" width="14.140625" customWidth="1"/>
  </cols>
  <sheetData>
    <row r="1" spans="1:5" ht="34.5" customHeight="1" thickBot="1" x14ac:dyDescent="0.3">
      <c r="A1" s="103" t="s">
        <v>172</v>
      </c>
      <c r="B1" s="162"/>
      <c r="C1" s="162"/>
      <c r="D1" s="162"/>
      <c r="E1" s="163"/>
    </row>
    <row r="2" spans="1:5" ht="34.5" customHeight="1" thickBot="1" x14ac:dyDescent="0.3">
      <c r="A2" s="103" t="s">
        <v>148</v>
      </c>
      <c r="B2" s="105"/>
      <c r="C2" s="162"/>
      <c r="D2" s="162"/>
      <c r="E2" s="163"/>
    </row>
    <row r="3" spans="1:5" ht="19.5" customHeight="1" x14ac:dyDescent="0.25">
      <c r="A3" s="190" t="s">
        <v>153</v>
      </c>
      <c r="B3" s="190"/>
      <c r="C3" s="190"/>
      <c r="D3" s="190"/>
      <c r="E3" s="190"/>
    </row>
    <row r="4" spans="1:5" ht="15.75" thickBot="1" x14ac:dyDescent="0.3"/>
    <row r="5" spans="1:5" ht="22.5" customHeight="1" thickBot="1" x14ac:dyDescent="0.3">
      <c r="A5" s="181" t="s">
        <v>49</v>
      </c>
      <c r="B5" s="183"/>
      <c r="C5" s="99" t="s">
        <v>154</v>
      </c>
      <c r="D5" s="100" t="s">
        <v>50</v>
      </c>
      <c r="E5" s="99" t="s">
        <v>51</v>
      </c>
    </row>
    <row r="6" spans="1:5" ht="22.5" customHeight="1" thickBot="1" x14ac:dyDescent="0.3">
      <c r="A6" s="61">
        <v>60</v>
      </c>
      <c r="B6" s="62" t="s">
        <v>52</v>
      </c>
      <c r="C6" s="54">
        <f>SUM(C7:C10)</f>
        <v>0</v>
      </c>
      <c r="D6" s="62" t="s">
        <v>53</v>
      </c>
      <c r="E6" s="56">
        <f>SUM(E7:E11)</f>
        <v>0</v>
      </c>
    </row>
    <row r="7" spans="1:5" ht="22.5" customHeight="1" thickBot="1" x14ac:dyDescent="0.3">
      <c r="A7" s="13">
        <v>602</v>
      </c>
      <c r="B7" s="53" t="s">
        <v>54</v>
      </c>
      <c r="C7" s="54"/>
      <c r="D7" s="53" t="s">
        <v>55</v>
      </c>
      <c r="E7" s="56"/>
    </row>
    <row r="8" spans="1:5" ht="22.5" customHeight="1" thickBot="1" x14ac:dyDescent="0.3">
      <c r="A8" s="13">
        <v>604</v>
      </c>
      <c r="B8" s="53" t="s">
        <v>56</v>
      </c>
      <c r="C8" s="54"/>
      <c r="D8" s="53" t="s">
        <v>57</v>
      </c>
      <c r="E8" s="56"/>
    </row>
    <row r="9" spans="1:5" ht="22.5" customHeight="1" thickBot="1" x14ac:dyDescent="0.3">
      <c r="A9" s="13">
        <v>605</v>
      </c>
      <c r="B9" s="53" t="s">
        <v>58</v>
      </c>
      <c r="C9" s="54"/>
      <c r="D9" s="53" t="s">
        <v>59</v>
      </c>
      <c r="E9" s="56"/>
    </row>
    <row r="10" spans="1:5" ht="22.5" customHeight="1" thickBot="1" x14ac:dyDescent="0.3">
      <c r="A10" s="13">
        <v>606</v>
      </c>
      <c r="B10" s="53" t="s">
        <v>60</v>
      </c>
      <c r="C10" s="54"/>
      <c r="D10" s="53" t="s">
        <v>61</v>
      </c>
      <c r="E10" s="56"/>
    </row>
    <row r="11" spans="1:5" ht="22.5" customHeight="1" thickBot="1" x14ac:dyDescent="0.3">
      <c r="A11" s="61">
        <v>61</v>
      </c>
      <c r="B11" s="62" t="s">
        <v>62</v>
      </c>
      <c r="C11" s="54">
        <f>SUM(C12:C20)</f>
        <v>0</v>
      </c>
      <c r="D11" s="53" t="s">
        <v>63</v>
      </c>
      <c r="E11" s="56"/>
    </row>
    <row r="12" spans="1:5" s="57" customFormat="1" ht="22.5" customHeight="1" thickBot="1" x14ac:dyDescent="0.3">
      <c r="A12" s="13">
        <v>611</v>
      </c>
      <c r="B12" s="53" t="s">
        <v>64</v>
      </c>
      <c r="C12" s="54"/>
      <c r="D12" s="55" t="s">
        <v>128</v>
      </c>
      <c r="E12" s="56">
        <f>SUM( E13:E47)</f>
        <v>0</v>
      </c>
    </row>
    <row r="13" spans="1:5" s="57" customFormat="1" ht="22.5" customHeight="1" thickBot="1" x14ac:dyDescent="0.3">
      <c r="A13" s="13">
        <v>612</v>
      </c>
      <c r="B13" s="53" t="s">
        <v>65</v>
      </c>
      <c r="C13" s="54"/>
      <c r="D13" s="58" t="s">
        <v>66</v>
      </c>
      <c r="E13" s="56"/>
    </row>
    <row r="14" spans="1:5" s="57" customFormat="1" ht="22.5" customHeight="1" thickBot="1" x14ac:dyDescent="0.3">
      <c r="A14" s="13">
        <v>613</v>
      </c>
      <c r="B14" s="53" t="s">
        <v>67</v>
      </c>
      <c r="C14" s="54"/>
      <c r="D14" s="58" t="s">
        <v>66</v>
      </c>
      <c r="E14" s="56"/>
    </row>
    <row r="15" spans="1:5" s="57" customFormat="1" ht="22.5" customHeight="1" thickBot="1" x14ac:dyDescent="0.3">
      <c r="A15" s="13">
        <v>613</v>
      </c>
      <c r="B15" s="53" t="s">
        <v>68</v>
      </c>
      <c r="C15" s="54"/>
      <c r="D15" s="58" t="s">
        <v>66</v>
      </c>
      <c r="E15" s="56"/>
    </row>
    <row r="16" spans="1:5" s="57" customFormat="1" ht="22.5" customHeight="1" thickBot="1" x14ac:dyDescent="0.3">
      <c r="A16" s="13">
        <v>614</v>
      </c>
      <c r="B16" s="53" t="s">
        <v>69</v>
      </c>
      <c r="C16" s="54"/>
      <c r="D16" s="58" t="s">
        <v>66</v>
      </c>
      <c r="E16" s="56"/>
    </row>
    <row r="17" spans="1:5" s="57" customFormat="1" ht="22.5" customHeight="1" thickBot="1" x14ac:dyDescent="0.3">
      <c r="A17" s="13">
        <v>615</v>
      </c>
      <c r="B17" s="53" t="s">
        <v>70</v>
      </c>
      <c r="C17" s="54"/>
      <c r="D17" s="53" t="s">
        <v>71</v>
      </c>
      <c r="E17" s="56"/>
    </row>
    <row r="18" spans="1:5" s="57" customFormat="1" ht="22.5" customHeight="1" thickBot="1" x14ac:dyDescent="0.3">
      <c r="A18" s="13">
        <v>616</v>
      </c>
      <c r="B18" s="53" t="s">
        <v>72</v>
      </c>
      <c r="C18" s="54"/>
      <c r="D18" s="59" t="s">
        <v>73</v>
      </c>
      <c r="E18" s="56"/>
    </row>
    <row r="19" spans="1:5" s="57" customFormat="1" ht="22.5" customHeight="1" thickBot="1" x14ac:dyDescent="0.3">
      <c r="A19" s="13">
        <v>617</v>
      </c>
      <c r="B19" s="53" t="s">
        <v>74</v>
      </c>
      <c r="C19" s="54"/>
      <c r="D19" s="59" t="s">
        <v>73</v>
      </c>
      <c r="E19" s="56"/>
    </row>
    <row r="20" spans="1:5" s="57" customFormat="1" ht="22.5" customHeight="1" thickBot="1" x14ac:dyDescent="0.3">
      <c r="A20" s="13">
        <v>618</v>
      </c>
      <c r="B20" s="53" t="s">
        <v>75</v>
      </c>
      <c r="C20" s="54"/>
      <c r="D20" s="59" t="s">
        <v>73</v>
      </c>
      <c r="E20" s="56"/>
    </row>
    <row r="21" spans="1:5" ht="22.5" customHeight="1" thickBot="1" x14ac:dyDescent="0.3">
      <c r="A21" s="61">
        <v>62</v>
      </c>
      <c r="B21" s="62" t="s">
        <v>76</v>
      </c>
      <c r="C21" s="54">
        <f>SUM(C22:C33)</f>
        <v>0</v>
      </c>
      <c r="D21" s="53"/>
      <c r="E21" s="56"/>
    </row>
    <row r="22" spans="1:5" ht="22.5" customHeight="1" thickBot="1" x14ac:dyDescent="0.3">
      <c r="A22" s="13">
        <v>621</v>
      </c>
      <c r="B22" s="53" t="s">
        <v>77</v>
      </c>
      <c r="C22" s="54"/>
      <c r="D22" s="53" t="s">
        <v>129</v>
      </c>
      <c r="E22" s="56"/>
    </row>
    <row r="23" spans="1:5" ht="22.5" customHeight="1" thickBot="1" x14ac:dyDescent="0.3">
      <c r="A23" s="13">
        <v>622</v>
      </c>
      <c r="B23" s="53" t="s">
        <v>78</v>
      </c>
      <c r="C23" s="54"/>
      <c r="D23" s="53" t="s">
        <v>79</v>
      </c>
      <c r="E23" s="56"/>
    </row>
    <row r="24" spans="1:5" ht="22.5" customHeight="1" thickBot="1" x14ac:dyDescent="0.3">
      <c r="A24" s="13"/>
      <c r="B24" s="53" t="s">
        <v>80</v>
      </c>
      <c r="C24" s="54"/>
      <c r="D24" s="53"/>
      <c r="E24" s="56"/>
    </row>
    <row r="25" spans="1:5" ht="22.5" customHeight="1" thickBot="1" x14ac:dyDescent="0.3">
      <c r="A25" s="13"/>
      <c r="B25" s="53" t="s">
        <v>81</v>
      </c>
      <c r="C25" s="54"/>
      <c r="D25" s="53" t="s">
        <v>82</v>
      </c>
      <c r="E25" s="56"/>
    </row>
    <row r="26" spans="1:5" ht="22.5" customHeight="1" thickBot="1" x14ac:dyDescent="0.3">
      <c r="A26" s="13">
        <v>623</v>
      </c>
      <c r="B26" s="53" t="s">
        <v>83</v>
      </c>
      <c r="C26" s="54"/>
      <c r="D26" s="53" t="s">
        <v>82</v>
      </c>
      <c r="E26" s="56"/>
    </row>
    <row r="27" spans="1:5" ht="22.5" customHeight="1" thickBot="1" x14ac:dyDescent="0.3">
      <c r="A27" s="186">
        <v>624</v>
      </c>
      <c r="B27" s="187" t="s">
        <v>84</v>
      </c>
      <c r="C27" s="54"/>
      <c r="D27" s="53" t="s">
        <v>82</v>
      </c>
      <c r="E27" s="56"/>
    </row>
    <row r="28" spans="1:5" ht="22.5" customHeight="1" thickBot="1" x14ac:dyDescent="0.3">
      <c r="A28" s="107"/>
      <c r="B28" s="188"/>
      <c r="C28" s="54"/>
      <c r="D28" s="59"/>
      <c r="E28" s="56"/>
    </row>
    <row r="29" spans="1:5" ht="22.5" customHeight="1" thickBot="1" x14ac:dyDescent="0.3">
      <c r="A29" s="186">
        <v>625</v>
      </c>
      <c r="B29" s="187" t="s">
        <v>85</v>
      </c>
      <c r="C29" s="54"/>
      <c r="D29" s="53" t="s">
        <v>86</v>
      </c>
      <c r="E29" s="56"/>
    </row>
    <row r="30" spans="1:5" ht="22.5" customHeight="1" thickBot="1" x14ac:dyDescent="0.3">
      <c r="A30" s="107"/>
      <c r="B30" s="188"/>
      <c r="C30" s="54"/>
      <c r="D30" s="63"/>
      <c r="E30" s="56"/>
    </row>
    <row r="31" spans="1:5" ht="22.5" customHeight="1" thickBot="1" x14ac:dyDescent="0.3">
      <c r="A31" s="13">
        <v>626</v>
      </c>
      <c r="B31" s="53" t="s">
        <v>87</v>
      </c>
      <c r="C31" s="54"/>
      <c r="D31" s="53" t="s">
        <v>88</v>
      </c>
      <c r="E31" s="56"/>
    </row>
    <row r="32" spans="1:5" ht="22.5" customHeight="1" thickBot="1" x14ac:dyDescent="0.3">
      <c r="A32" s="13">
        <v>627</v>
      </c>
      <c r="B32" s="53" t="s">
        <v>89</v>
      </c>
      <c r="C32" s="54"/>
      <c r="D32" s="63" t="s">
        <v>90</v>
      </c>
      <c r="E32" s="56"/>
    </row>
    <row r="33" spans="1:5" ht="22.5" customHeight="1" thickBot="1" x14ac:dyDescent="0.3">
      <c r="A33" s="13">
        <v>628</v>
      </c>
      <c r="B33" s="53" t="s">
        <v>91</v>
      </c>
      <c r="C33" s="54"/>
      <c r="D33" s="63"/>
      <c r="E33" s="56"/>
    </row>
    <row r="34" spans="1:5" ht="22.5" customHeight="1" thickBot="1" x14ac:dyDescent="0.3">
      <c r="A34" s="184"/>
      <c r="B34" s="189"/>
      <c r="C34" s="54"/>
      <c r="D34" s="63" t="s">
        <v>92</v>
      </c>
      <c r="E34" s="56"/>
    </row>
    <row r="35" spans="1:5" ht="22.5" customHeight="1" thickBot="1" x14ac:dyDescent="0.3">
      <c r="A35" s="61">
        <v>63</v>
      </c>
      <c r="B35" s="62" t="s">
        <v>93</v>
      </c>
      <c r="C35" s="54">
        <f>SUM(C36:C39)</f>
        <v>0</v>
      </c>
      <c r="D35" s="53"/>
      <c r="E35" s="56"/>
    </row>
    <row r="36" spans="1:5" ht="22.5" customHeight="1" thickBot="1" x14ac:dyDescent="0.3">
      <c r="A36" s="13">
        <v>631</v>
      </c>
      <c r="B36" s="53" t="s">
        <v>94</v>
      </c>
      <c r="C36" s="54"/>
      <c r="D36" s="53"/>
      <c r="E36" s="56"/>
    </row>
    <row r="37" spans="1:5" ht="22.5" customHeight="1" thickBot="1" x14ac:dyDescent="0.3">
      <c r="A37" s="186">
        <v>633</v>
      </c>
      <c r="B37" s="187" t="s">
        <v>95</v>
      </c>
      <c r="C37" s="54"/>
      <c r="D37" s="53"/>
      <c r="E37" s="56"/>
    </row>
    <row r="38" spans="1:5" ht="22.5" customHeight="1" thickBot="1" x14ac:dyDescent="0.3">
      <c r="A38" s="107"/>
      <c r="B38" s="188"/>
      <c r="C38" s="54"/>
      <c r="D38" s="53"/>
      <c r="E38" s="56"/>
    </row>
    <row r="39" spans="1:5" ht="22.5" customHeight="1" thickBot="1" x14ac:dyDescent="0.3">
      <c r="A39" s="13">
        <v>635</v>
      </c>
      <c r="B39" s="53" t="s">
        <v>96</v>
      </c>
      <c r="C39" s="54"/>
      <c r="D39" s="53"/>
      <c r="E39" s="56"/>
    </row>
    <row r="40" spans="1:5" ht="22.5" customHeight="1" thickBot="1" x14ac:dyDescent="0.3">
      <c r="A40" s="61">
        <v>64</v>
      </c>
      <c r="B40" s="62" t="s">
        <v>97</v>
      </c>
      <c r="C40" s="54">
        <f>SUM(C41:C47)</f>
        <v>0</v>
      </c>
      <c r="D40" s="64"/>
      <c r="E40" s="56"/>
    </row>
    <row r="41" spans="1:5" ht="22.5" customHeight="1" thickBot="1" x14ac:dyDescent="0.3">
      <c r="A41" s="65"/>
      <c r="B41" s="53" t="s">
        <v>98</v>
      </c>
      <c r="C41" s="54"/>
      <c r="D41" s="63"/>
      <c r="E41" s="56"/>
    </row>
    <row r="42" spans="1:5" ht="22.5" customHeight="1" thickBot="1" x14ac:dyDescent="0.3">
      <c r="A42" s="65"/>
      <c r="B42" s="53" t="s">
        <v>99</v>
      </c>
      <c r="C42" s="54"/>
      <c r="D42" s="63"/>
      <c r="E42" s="56"/>
    </row>
    <row r="43" spans="1:5" ht="22.5" customHeight="1" thickBot="1" x14ac:dyDescent="0.3">
      <c r="A43" s="65"/>
      <c r="B43" s="53" t="s">
        <v>100</v>
      </c>
      <c r="C43" s="54"/>
      <c r="D43" s="63"/>
      <c r="E43" s="56"/>
    </row>
    <row r="44" spans="1:5" ht="22.5" customHeight="1" thickBot="1" x14ac:dyDescent="0.3">
      <c r="A44" s="65"/>
      <c r="B44" s="53" t="s">
        <v>101</v>
      </c>
      <c r="C44" s="54"/>
      <c r="D44" s="64"/>
      <c r="E44" s="56"/>
    </row>
    <row r="45" spans="1:5" ht="22.5" customHeight="1" thickBot="1" x14ac:dyDescent="0.3">
      <c r="A45" s="65"/>
      <c r="B45" s="53" t="s">
        <v>102</v>
      </c>
      <c r="C45" s="54"/>
      <c r="D45" s="53"/>
      <c r="E45" s="56"/>
    </row>
    <row r="46" spans="1:5" ht="22.5" customHeight="1" thickBot="1" x14ac:dyDescent="0.3">
      <c r="A46" s="65"/>
      <c r="B46" s="53" t="s">
        <v>103</v>
      </c>
      <c r="C46" s="54"/>
      <c r="D46" s="53"/>
      <c r="E46" s="56"/>
    </row>
    <row r="47" spans="1:5" ht="22.5" customHeight="1" thickBot="1" x14ac:dyDescent="0.3">
      <c r="A47" s="65"/>
      <c r="B47" s="53" t="s">
        <v>104</v>
      </c>
      <c r="C47" s="54"/>
      <c r="D47" s="66"/>
      <c r="E47" s="56"/>
    </row>
    <row r="48" spans="1:5" ht="22.5" customHeight="1" thickBot="1" x14ac:dyDescent="0.3">
      <c r="A48" s="61">
        <v>65</v>
      </c>
      <c r="B48" s="62" t="s">
        <v>105</v>
      </c>
      <c r="C48" s="54"/>
      <c r="D48" s="67" t="s">
        <v>106</v>
      </c>
      <c r="E48" s="56"/>
    </row>
    <row r="49" spans="1:5" ht="22.5" customHeight="1" thickBot="1" x14ac:dyDescent="0.3">
      <c r="A49" s="61"/>
      <c r="B49" s="62"/>
      <c r="C49" s="54"/>
      <c r="D49" s="68" t="s">
        <v>133</v>
      </c>
      <c r="E49" s="56"/>
    </row>
    <row r="50" spans="1:5" ht="22.5" customHeight="1" thickBot="1" x14ac:dyDescent="0.3">
      <c r="A50" s="61">
        <v>66</v>
      </c>
      <c r="B50" s="62" t="s">
        <v>107</v>
      </c>
      <c r="C50" s="54"/>
      <c r="D50" s="68" t="s">
        <v>108</v>
      </c>
      <c r="E50" s="56"/>
    </row>
    <row r="51" spans="1:5" ht="22.5" customHeight="1" thickBot="1" x14ac:dyDescent="0.3">
      <c r="A51" s="61">
        <v>67</v>
      </c>
      <c r="B51" s="62" t="s">
        <v>109</v>
      </c>
      <c r="C51" s="54"/>
      <c r="D51" s="68" t="s">
        <v>110</v>
      </c>
      <c r="E51" s="56"/>
    </row>
    <row r="52" spans="1:5" ht="22.5" customHeight="1" thickBot="1" x14ac:dyDescent="0.3">
      <c r="A52" s="61">
        <v>68</v>
      </c>
      <c r="B52" s="62" t="s">
        <v>111</v>
      </c>
      <c r="C52" s="54"/>
      <c r="D52" s="177" t="s">
        <v>112</v>
      </c>
      <c r="E52" s="175"/>
    </row>
    <row r="53" spans="1:5" ht="22.5" customHeight="1" thickBot="1" x14ac:dyDescent="0.3">
      <c r="A53" s="61">
        <v>68</v>
      </c>
      <c r="B53" s="62" t="s">
        <v>113</v>
      </c>
      <c r="C53" s="54"/>
      <c r="D53" s="178"/>
      <c r="E53" s="176"/>
    </row>
    <row r="54" spans="1:5" ht="22.5" customHeight="1" thickBot="1" x14ac:dyDescent="0.3">
      <c r="A54" s="61">
        <v>69</v>
      </c>
      <c r="B54" s="62" t="s">
        <v>114</v>
      </c>
      <c r="C54" s="69"/>
      <c r="D54" s="70"/>
      <c r="E54" s="65"/>
    </row>
    <row r="55" spans="1:5" ht="22.5" customHeight="1" thickBot="1" x14ac:dyDescent="0.3">
      <c r="A55" s="179" t="s">
        <v>115</v>
      </c>
      <c r="B55" s="180"/>
      <c r="C55" s="69">
        <f>SUM(C6+C11+C21+C35+C40+C48+C50+C51+C52+C53+C54)</f>
        <v>0</v>
      </c>
      <c r="D55" s="77" t="s">
        <v>116</v>
      </c>
      <c r="E55" s="60">
        <f>SUM(E6+E12+E48+E50+E51+E52)</f>
        <v>0</v>
      </c>
    </row>
    <row r="56" spans="1:5" ht="22.5" customHeight="1" thickBot="1" x14ac:dyDescent="0.3">
      <c r="A56" s="181" t="s">
        <v>117</v>
      </c>
      <c r="B56" s="182"/>
      <c r="C56" s="182"/>
      <c r="D56" s="182"/>
      <c r="E56" s="183"/>
    </row>
    <row r="57" spans="1:5" ht="22.5" customHeight="1" thickBot="1" x14ac:dyDescent="0.3">
      <c r="A57" s="78">
        <v>86</v>
      </c>
      <c r="B57" s="79" t="s">
        <v>118</v>
      </c>
      <c r="C57" s="80">
        <f>SUM(C58:C61)</f>
        <v>0</v>
      </c>
      <c r="D57" s="81" t="s">
        <v>119</v>
      </c>
      <c r="E57" s="80">
        <f>SUM(E58:E61)</f>
        <v>0</v>
      </c>
    </row>
    <row r="58" spans="1:5" ht="22.5" customHeight="1" thickBot="1" x14ac:dyDescent="0.3">
      <c r="A58" s="13">
        <v>860</v>
      </c>
      <c r="B58" s="65" t="s">
        <v>120</v>
      </c>
      <c r="C58" s="56"/>
      <c r="D58" s="53" t="s">
        <v>121</v>
      </c>
      <c r="E58" s="56"/>
    </row>
    <row r="59" spans="1:5" ht="22.5" customHeight="1" thickBot="1" x14ac:dyDescent="0.3">
      <c r="A59" s="13">
        <v>861</v>
      </c>
      <c r="B59" s="65" t="s">
        <v>122</v>
      </c>
      <c r="C59" s="56"/>
      <c r="D59" s="53" t="s">
        <v>123</v>
      </c>
      <c r="E59" s="56"/>
    </row>
    <row r="60" spans="1:5" ht="22.5" customHeight="1" thickBot="1" x14ac:dyDescent="0.3">
      <c r="A60" s="13">
        <v>862</v>
      </c>
      <c r="B60" s="65" t="s">
        <v>124</v>
      </c>
      <c r="C60" s="56"/>
      <c r="D60" s="53"/>
      <c r="E60" s="56"/>
    </row>
    <row r="61" spans="1:5" ht="22.5" customHeight="1" thickBot="1" x14ac:dyDescent="0.3">
      <c r="A61" s="73">
        <v>864</v>
      </c>
      <c r="B61" s="74" t="s">
        <v>125</v>
      </c>
      <c r="C61" s="75"/>
      <c r="D61" s="53" t="s">
        <v>126</v>
      </c>
      <c r="E61" s="71"/>
    </row>
    <row r="62" spans="1:5" ht="22.5" customHeight="1" thickBot="1" x14ac:dyDescent="0.3">
      <c r="A62" s="184" t="s">
        <v>127</v>
      </c>
      <c r="B62" s="185"/>
      <c r="C62" s="76">
        <f>C57+C55</f>
        <v>0</v>
      </c>
      <c r="D62" s="72" t="s">
        <v>127</v>
      </c>
      <c r="E62" s="65">
        <f>E57+E55</f>
        <v>0</v>
      </c>
    </row>
    <row r="64" spans="1:5" ht="93.75" customHeight="1" x14ac:dyDescent="0.25">
      <c r="A64" s="173" t="s">
        <v>130</v>
      </c>
      <c r="B64" s="174"/>
      <c r="C64" s="174"/>
      <c r="D64" s="174"/>
      <c r="E64" s="174"/>
    </row>
    <row r="66" spans="1:5" ht="87" customHeight="1" x14ac:dyDescent="0.25">
      <c r="A66" s="82" t="s">
        <v>131</v>
      </c>
      <c r="B66" s="83"/>
      <c r="C66" s="83"/>
      <c r="D66" s="82" t="s">
        <v>132</v>
      </c>
      <c r="E66" s="83"/>
    </row>
  </sheetData>
  <mergeCells count="18">
    <mergeCell ref="A1:E1"/>
    <mergeCell ref="A5:B5"/>
    <mergeCell ref="A27:A28"/>
    <mergeCell ref="B27:B28"/>
    <mergeCell ref="A29:A30"/>
    <mergeCell ref="B29:B30"/>
    <mergeCell ref="A56:E56"/>
    <mergeCell ref="A62:B62"/>
    <mergeCell ref="A64:E64"/>
    <mergeCell ref="A2:B2"/>
    <mergeCell ref="C2:E2"/>
    <mergeCell ref="A3:E3"/>
    <mergeCell ref="A34:B34"/>
    <mergeCell ref="A37:A38"/>
    <mergeCell ref="B37:B38"/>
    <mergeCell ref="D52:D53"/>
    <mergeCell ref="E52:E53"/>
    <mergeCell ref="A55:B55"/>
  </mergeCells>
  <printOptions horizontalCentered="1" verticalCentered="1"/>
  <pageMargins left="0.31496062992125984" right="0.31496062992125984" top="0.35433070866141736" bottom="0.35433070866141736" header="0.31496062992125984" footer="0.31496062992125984"/>
  <pageSetup paperSize="9" scale="5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workbookViewId="0">
      <selection activeCell="A3" sqref="A3:Q3"/>
    </sheetView>
  </sheetViews>
  <sheetFormatPr baseColWidth="10" defaultRowHeight="15" x14ac:dyDescent="0.25"/>
  <cols>
    <col min="1" max="1" width="20.42578125" customWidth="1"/>
  </cols>
  <sheetData>
    <row r="1" spans="1:17" ht="25.5" customHeight="1" thickBot="1" x14ac:dyDescent="0.3">
      <c r="A1" s="161" t="s">
        <v>147</v>
      </c>
      <c r="B1" s="162"/>
      <c r="C1" s="162"/>
      <c r="D1" s="162"/>
      <c r="E1" s="162"/>
      <c r="F1" s="162"/>
      <c r="G1" s="162"/>
      <c r="H1" s="162"/>
      <c r="I1" s="162"/>
      <c r="J1" s="162"/>
      <c r="K1" s="162"/>
      <c r="L1" s="162"/>
      <c r="M1" s="162"/>
      <c r="N1" s="162"/>
      <c r="O1" s="162"/>
      <c r="P1" s="162"/>
      <c r="Q1" s="163"/>
    </row>
    <row r="2" spans="1:17" ht="36.75" customHeight="1" thickBot="1" x14ac:dyDescent="0.3">
      <c r="A2" s="161" t="s">
        <v>149</v>
      </c>
      <c r="B2" s="162"/>
      <c r="C2" s="163"/>
      <c r="D2" s="161"/>
      <c r="E2" s="162"/>
      <c r="F2" s="162"/>
      <c r="G2" s="162"/>
      <c r="H2" s="162"/>
      <c r="I2" s="162"/>
      <c r="J2" s="162"/>
      <c r="K2" s="162"/>
      <c r="L2" s="162"/>
      <c r="M2" s="162"/>
      <c r="N2" s="162"/>
      <c r="O2" s="162"/>
      <c r="P2" s="162"/>
      <c r="Q2" s="163"/>
    </row>
    <row r="3" spans="1:17" ht="75" customHeight="1" thickBot="1" x14ac:dyDescent="0.3">
      <c r="A3" s="194"/>
      <c r="B3" s="195"/>
      <c r="C3" s="195"/>
      <c r="D3" s="195"/>
      <c r="E3" s="195"/>
      <c r="F3" s="195"/>
      <c r="G3" s="195"/>
      <c r="H3" s="195"/>
      <c r="I3" s="195"/>
      <c r="J3" s="195"/>
      <c r="K3" s="195"/>
      <c r="L3" s="195"/>
      <c r="M3" s="195"/>
      <c r="N3" s="195"/>
      <c r="O3" s="195"/>
      <c r="P3" s="195"/>
      <c r="Q3" s="195"/>
    </row>
    <row r="4" spans="1:17" ht="15.75" thickBot="1" x14ac:dyDescent="0.3">
      <c r="A4" s="196" t="s">
        <v>134</v>
      </c>
      <c r="B4" s="196" t="s">
        <v>135</v>
      </c>
      <c r="C4" s="196" t="s">
        <v>136</v>
      </c>
      <c r="D4" s="198" t="s">
        <v>137</v>
      </c>
      <c r="E4" s="198" t="s">
        <v>138</v>
      </c>
      <c r="F4" s="200" t="s">
        <v>139</v>
      </c>
      <c r="G4" s="201"/>
      <c r="H4" s="202"/>
      <c r="I4" s="200" t="s">
        <v>140</v>
      </c>
      <c r="J4" s="201"/>
      <c r="K4" s="202"/>
      <c r="L4" s="200" t="s">
        <v>141</v>
      </c>
      <c r="M4" s="201"/>
      <c r="N4" s="202"/>
      <c r="O4" s="200" t="s">
        <v>160</v>
      </c>
      <c r="P4" s="201"/>
      <c r="Q4" s="202"/>
    </row>
    <row r="5" spans="1:17" ht="24.75" thickBot="1" x14ac:dyDescent="0.3">
      <c r="A5" s="197"/>
      <c r="B5" s="197"/>
      <c r="C5" s="197"/>
      <c r="D5" s="199"/>
      <c r="E5" s="199"/>
      <c r="F5" s="84" t="s">
        <v>142</v>
      </c>
      <c r="G5" s="85" t="s">
        <v>143</v>
      </c>
      <c r="H5" s="84" t="s">
        <v>144</v>
      </c>
      <c r="I5" s="86" t="s">
        <v>145</v>
      </c>
      <c r="J5" s="85" t="s">
        <v>143</v>
      </c>
      <c r="K5" s="84" t="s">
        <v>144</v>
      </c>
      <c r="L5" s="86" t="s">
        <v>146</v>
      </c>
      <c r="M5" s="84" t="s">
        <v>143</v>
      </c>
      <c r="N5" s="84" t="s">
        <v>144</v>
      </c>
      <c r="O5" s="86" t="s">
        <v>146</v>
      </c>
      <c r="P5" s="84" t="s">
        <v>143</v>
      </c>
      <c r="Q5" s="84" t="s">
        <v>144</v>
      </c>
    </row>
    <row r="6" spans="1:17" ht="22.5" customHeight="1" thickBot="1" x14ac:dyDescent="0.3">
      <c r="A6" s="87"/>
      <c r="B6" s="88"/>
      <c r="C6" s="88"/>
      <c r="D6" s="88"/>
      <c r="E6" s="88"/>
      <c r="F6" s="88"/>
      <c r="G6" s="88"/>
      <c r="H6" s="89"/>
      <c r="I6" s="88"/>
      <c r="J6" s="89"/>
      <c r="K6" s="89"/>
      <c r="L6" s="88"/>
      <c r="M6" s="89"/>
      <c r="N6" s="89"/>
      <c r="O6" s="88"/>
      <c r="P6" s="89"/>
      <c r="Q6" s="89"/>
    </row>
    <row r="7" spans="1:17" ht="22.5" customHeight="1" thickBot="1" x14ac:dyDescent="0.3">
      <c r="A7" s="87"/>
      <c r="B7" s="88"/>
      <c r="C7" s="88"/>
      <c r="D7" s="88"/>
      <c r="E7" s="88"/>
      <c r="F7" s="88"/>
      <c r="G7" s="88"/>
      <c r="H7" s="89"/>
      <c r="I7" s="88"/>
      <c r="J7" s="89"/>
      <c r="K7" s="89"/>
      <c r="L7" s="88"/>
      <c r="M7" s="89"/>
      <c r="N7" s="89"/>
      <c r="O7" s="88"/>
      <c r="P7" s="89"/>
      <c r="Q7" s="89"/>
    </row>
    <row r="8" spans="1:17" ht="22.5" customHeight="1" thickBot="1" x14ac:dyDescent="0.3">
      <c r="A8" s="87"/>
      <c r="B8" s="88"/>
      <c r="C8" s="88"/>
      <c r="D8" s="88"/>
      <c r="E8" s="88"/>
      <c r="F8" s="88"/>
      <c r="G8" s="88"/>
      <c r="H8" s="89"/>
      <c r="I8" s="88"/>
      <c r="J8" s="89"/>
      <c r="K8" s="89"/>
      <c r="L8" s="88"/>
      <c r="M8" s="89"/>
      <c r="N8" s="89"/>
      <c r="O8" s="88"/>
      <c r="P8" s="89"/>
      <c r="Q8" s="89"/>
    </row>
    <row r="9" spans="1:17" ht="22.5" customHeight="1" thickBot="1" x14ac:dyDescent="0.3">
      <c r="A9" s="87"/>
      <c r="B9" s="88"/>
      <c r="C9" s="88"/>
      <c r="D9" s="88"/>
      <c r="E9" s="88"/>
      <c r="F9" s="88"/>
      <c r="G9" s="88"/>
      <c r="H9" s="89"/>
      <c r="I9" s="88"/>
      <c r="J9" s="89"/>
      <c r="K9" s="89"/>
      <c r="L9" s="88"/>
      <c r="M9" s="89"/>
      <c r="N9" s="89"/>
      <c r="O9" s="88"/>
      <c r="P9" s="89"/>
      <c r="Q9" s="89"/>
    </row>
    <row r="10" spans="1:17" ht="22.5" customHeight="1" thickBot="1" x14ac:dyDescent="0.3">
      <c r="A10" s="87"/>
      <c r="B10" s="88"/>
      <c r="C10" s="88"/>
      <c r="D10" s="88"/>
      <c r="E10" s="88"/>
      <c r="F10" s="88"/>
      <c r="G10" s="88"/>
      <c r="H10" s="89"/>
      <c r="I10" s="88"/>
      <c r="J10" s="89"/>
      <c r="K10" s="89"/>
      <c r="L10" s="88"/>
      <c r="M10" s="89"/>
      <c r="N10" s="89"/>
      <c r="O10" s="88"/>
      <c r="P10" s="89"/>
      <c r="Q10" s="89"/>
    </row>
    <row r="11" spans="1:17" ht="22.5" customHeight="1" thickBot="1" x14ac:dyDescent="0.3">
      <c r="A11" s="87"/>
      <c r="B11" s="88"/>
      <c r="C11" s="88"/>
      <c r="D11" s="88"/>
      <c r="E11" s="88"/>
      <c r="F11" s="88"/>
      <c r="G11" s="88"/>
      <c r="H11" s="89"/>
      <c r="I11" s="88"/>
      <c r="J11" s="89"/>
      <c r="K11" s="89"/>
      <c r="L11" s="88"/>
      <c r="M11" s="89"/>
      <c r="N11" s="89"/>
      <c r="O11" s="88"/>
      <c r="P11" s="89"/>
      <c r="Q11" s="89"/>
    </row>
    <row r="12" spans="1:17" ht="22.5" customHeight="1" thickBot="1" x14ac:dyDescent="0.3">
      <c r="A12" s="87"/>
      <c r="B12" s="88"/>
      <c r="C12" s="88"/>
      <c r="D12" s="88"/>
      <c r="E12" s="88"/>
      <c r="F12" s="88"/>
      <c r="G12" s="88"/>
      <c r="H12" s="89"/>
      <c r="I12" s="88"/>
      <c r="J12" s="89"/>
      <c r="K12" s="89"/>
      <c r="L12" s="88"/>
      <c r="M12" s="89"/>
      <c r="N12" s="89"/>
      <c r="O12" s="88"/>
      <c r="P12" s="89"/>
      <c r="Q12" s="89"/>
    </row>
    <row r="13" spans="1:17" ht="22.5" customHeight="1" thickBot="1" x14ac:dyDescent="0.3">
      <c r="A13" s="87"/>
      <c r="B13" s="88"/>
      <c r="C13" s="88"/>
      <c r="D13" s="88"/>
      <c r="E13" s="88"/>
      <c r="F13" s="88"/>
      <c r="G13" s="88"/>
      <c r="H13" s="89"/>
      <c r="I13" s="88"/>
      <c r="J13" s="89"/>
      <c r="K13" s="89"/>
      <c r="L13" s="88"/>
      <c r="M13" s="89"/>
      <c r="N13" s="89"/>
      <c r="O13" s="88"/>
      <c r="P13" s="89"/>
      <c r="Q13" s="89"/>
    </row>
    <row r="14" spans="1:17" ht="22.5" customHeight="1" thickBot="1" x14ac:dyDescent="0.3">
      <c r="A14" s="87"/>
      <c r="B14" s="88"/>
      <c r="C14" s="88"/>
      <c r="D14" s="88"/>
      <c r="E14" s="88"/>
      <c r="F14" s="88"/>
      <c r="G14" s="88"/>
      <c r="H14" s="89"/>
      <c r="I14" s="88"/>
      <c r="J14" s="89"/>
      <c r="K14" s="89"/>
      <c r="L14" s="88"/>
      <c r="M14" s="89"/>
      <c r="N14" s="89"/>
      <c r="O14" s="88"/>
      <c r="P14" s="89"/>
      <c r="Q14" s="89"/>
    </row>
    <row r="15" spans="1:17" ht="22.5" customHeight="1" thickBot="1" x14ac:dyDescent="0.3">
      <c r="A15" s="87"/>
      <c r="B15" s="88"/>
      <c r="C15" s="88"/>
      <c r="D15" s="88"/>
      <c r="E15" s="88"/>
      <c r="F15" s="88"/>
      <c r="G15" s="88"/>
      <c r="H15" s="89"/>
      <c r="I15" s="88"/>
      <c r="J15" s="89"/>
      <c r="K15" s="89"/>
      <c r="L15" s="88"/>
      <c r="M15" s="89"/>
      <c r="N15" s="89"/>
      <c r="O15" s="88"/>
      <c r="P15" s="89"/>
      <c r="Q15" s="89"/>
    </row>
    <row r="16" spans="1:17" ht="22.5" customHeight="1" thickBot="1" x14ac:dyDescent="0.3">
      <c r="A16" s="87"/>
      <c r="B16" s="88"/>
      <c r="C16" s="88"/>
      <c r="D16" s="88"/>
      <c r="E16" s="88"/>
      <c r="F16" s="88"/>
      <c r="G16" s="88"/>
      <c r="H16" s="89"/>
      <c r="I16" s="88"/>
      <c r="J16" s="89"/>
      <c r="K16" s="89"/>
      <c r="L16" s="88"/>
      <c r="M16" s="89"/>
      <c r="N16" s="89"/>
      <c r="O16" s="88"/>
      <c r="P16" s="89"/>
      <c r="Q16" s="89"/>
    </row>
    <row r="17" spans="1:17" ht="22.5" customHeight="1" thickBot="1" x14ac:dyDescent="0.3">
      <c r="A17" s="87"/>
      <c r="B17" s="88"/>
      <c r="C17" s="88"/>
      <c r="D17" s="88"/>
      <c r="E17" s="88"/>
      <c r="F17" s="88"/>
      <c r="G17" s="88"/>
      <c r="H17" s="89"/>
      <c r="I17" s="88"/>
      <c r="J17" s="89"/>
      <c r="K17" s="89"/>
      <c r="L17" s="88"/>
      <c r="M17" s="89"/>
      <c r="N17" s="89"/>
      <c r="O17" s="88"/>
      <c r="P17" s="89"/>
      <c r="Q17" s="89"/>
    </row>
    <row r="18" spans="1:17" ht="22.5" customHeight="1" thickBot="1" x14ac:dyDescent="0.3">
      <c r="A18" s="87"/>
      <c r="B18" s="88"/>
      <c r="C18" s="88"/>
      <c r="D18" s="88"/>
      <c r="E18" s="88"/>
      <c r="F18" s="88"/>
      <c r="G18" s="88"/>
      <c r="H18" s="89"/>
      <c r="I18" s="88"/>
      <c r="J18" s="89"/>
      <c r="K18" s="89"/>
      <c r="L18" s="88"/>
      <c r="M18" s="89"/>
      <c r="N18" s="89"/>
      <c r="O18" s="88"/>
      <c r="P18" s="89"/>
      <c r="Q18" s="89"/>
    </row>
    <row r="19" spans="1:17" ht="22.5" customHeight="1" thickBot="1" x14ac:dyDescent="0.3">
      <c r="A19" s="87"/>
      <c r="B19" s="88"/>
      <c r="C19" s="88"/>
      <c r="D19" s="88"/>
      <c r="E19" s="88"/>
      <c r="F19" s="88"/>
      <c r="G19" s="88"/>
      <c r="H19" s="89"/>
      <c r="I19" s="88"/>
      <c r="J19" s="89"/>
      <c r="K19" s="89"/>
      <c r="L19" s="88"/>
      <c r="M19" s="89"/>
      <c r="N19" s="89"/>
      <c r="O19" s="88"/>
      <c r="P19" s="89"/>
      <c r="Q19" s="89"/>
    </row>
    <row r="20" spans="1:17" ht="22.5" customHeight="1" thickBot="1" x14ac:dyDescent="0.3">
      <c r="A20" s="191" t="s">
        <v>127</v>
      </c>
      <c r="B20" s="192"/>
      <c r="C20" s="192"/>
      <c r="D20" s="193"/>
      <c r="E20" s="88"/>
      <c r="F20" s="88">
        <f>SUM(F6:F19)</f>
        <v>0</v>
      </c>
      <c r="G20" s="88">
        <f t="shared" ref="G20:H20" si="0">SUM(G6:G19)</f>
        <v>0</v>
      </c>
      <c r="H20" s="88">
        <f t="shared" si="0"/>
        <v>0</v>
      </c>
      <c r="I20" s="88"/>
      <c r="J20" s="88">
        <f t="shared" ref="J20" si="1">SUM(J6:J19)</f>
        <v>0</v>
      </c>
      <c r="K20" s="88">
        <f t="shared" ref="K20" si="2">SUM(K6:K19)</f>
        <v>0</v>
      </c>
      <c r="L20" s="88"/>
      <c r="M20" s="88">
        <f t="shared" ref="M20" si="3">SUM(M6:M19)</f>
        <v>0</v>
      </c>
      <c r="N20" s="88">
        <f t="shared" ref="N20" si="4">SUM(N6:N19)</f>
        <v>0</v>
      </c>
      <c r="O20" s="88"/>
      <c r="P20" s="88">
        <f t="shared" ref="P20" si="5">SUM(P6:P19)</f>
        <v>0</v>
      </c>
      <c r="Q20" s="88">
        <f t="shared" ref="Q20" si="6">SUM(Q6:Q19)</f>
        <v>0</v>
      </c>
    </row>
  </sheetData>
  <mergeCells count="14">
    <mergeCell ref="A20:D20"/>
    <mergeCell ref="A1:Q1"/>
    <mergeCell ref="A2:C2"/>
    <mergeCell ref="D2:Q2"/>
    <mergeCell ref="A3:Q3"/>
    <mergeCell ref="A4:A5"/>
    <mergeCell ref="B4:B5"/>
    <mergeCell ref="C4:C5"/>
    <mergeCell ref="D4:D5"/>
    <mergeCell ref="E4:E5"/>
    <mergeCell ref="F4:H4"/>
    <mergeCell ref="I4:K4"/>
    <mergeCell ref="L4:N4"/>
    <mergeCell ref="O4:Q4"/>
  </mergeCells>
  <printOptions horizontalCentered="1"/>
  <pageMargins left="0.31496062992125984" right="0.31496062992125984" top="0.74803149606299213" bottom="0.74803149606299213" header="0.31496062992125984" footer="0.31496062992125984"/>
  <pageSetup paperSize="8" scale="9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
  <sheetViews>
    <sheetView workbookViewId="0">
      <selection activeCell="C10" sqref="C10"/>
    </sheetView>
  </sheetViews>
  <sheetFormatPr baseColWidth="10" defaultRowHeight="15" x14ac:dyDescent="0.25"/>
  <cols>
    <col min="1" max="1" width="7.28515625" customWidth="1"/>
    <col min="2" max="2" width="38.5703125" customWidth="1"/>
    <col min="3" max="3" width="14.28515625" customWidth="1"/>
    <col min="4" max="4" width="38.5703125" customWidth="1"/>
    <col min="5" max="5" width="14.140625" customWidth="1"/>
  </cols>
  <sheetData>
    <row r="1" spans="1:6" ht="34.5" customHeight="1" thickBot="1" x14ac:dyDescent="0.3">
      <c r="A1" s="103" t="s">
        <v>173</v>
      </c>
      <c r="B1" s="162"/>
      <c r="C1" s="162"/>
      <c r="D1" s="162"/>
      <c r="E1" s="163"/>
    </row>
    <row r="2" spans="1:6" ht="15.75" thickBot="1" x14ac:dyDescent="0.3"/>
    <row r="3" spans="1:6" ht="22.5" customHeight="1" thickBot="1" x14ac:dyDescent="0.3">
      <c r="A3" s="181" t="s">
        <v>49</v>
      </c>
      <c r="B3" s="183"/>
      <c r="C3" s="99" t="s">
        <v>154</v>
      </c>
      <c r="D3" s="100" t="s">
        <v>50</v>
      </c>
      <c r="E3" s="99" t="s">
        <v>51</v>
      </c>
      <c r="F3" s="101"/>
    </row>
    <row r="4" spans="1:6" ht="22.5" customHeight="1" thickBot="1" x14ac:dyDescent="0.3">
      <c r="A4" s="61">
        <v>60</v>
      </c>
      <c r="B4" s="62" t="s">
        <v>52</v>
      </c>
      <c r="C4" s="54">
        <f>SUM(C5:C8)</f>
        <v>0</v>
      </c>
      <c r="D4" s="62" t="s">
        <v>53</v>
      </c>
      <c r="E4" s="56">
        <f>SUM(E5:E9)</f>
        <v>0</v>
      </c>
    </row>
    <row r="5" spans="1:6" ht="22.5" customHeight="1" thickBot="1" x14ac:dyDescent="0.3">
      <c r="A5" s="13">
        <v>602</v>
      </c>
      <c r="B5" s="53" t="s">
        <v>54</v>
      </c>
      <c r="C5" s="54"/>
      <c r="D5" s="53" t="s">
        <v>55</v>
      </c>
      <c r="E5" s="56"/>
    </row>
    <row r="6" spans="1:6" ht="22.5" customHeight="1" thickBot="1" x14ac:dyDescent="0.3">
      <c r="A6" s="13">
        <v>604</v>
      </c>
      <c r="B6" s="53" t="s">
        <v>56</v>
      </c>
      <c r="C6" s="54"/>
      <c r="D6" s="53" t="s">
        <v>57</v>
      </c>
      <c r="E6" s="56"/>
    </row>
    <row r="7" spans="1:6" ht="22.5" customHeight="1" thickBot="1" x14ac:dyDescent="0.3">
      <c r="A7" s="13">
        <v>605</v>
      </c>
      <c r="B7" s="53" t="s">
        <v>58</v>
      </c>
      <c r="C7" s="54"/>
      <c r="D7" s="53" t="s">
        <v>59</v>
      </c>
      <c r="E7" s="56"/>
    </row>
    <row r="8" spans="1:6" ht="22.5" customHeight="1" thickBot="1" x14ac:dyDescent="0.3">
      <c r="A8" s="13">
        <v>606</v>
      </c>
      <c r="B8" s="53" t="s">
        <v>60</v>
      </c>
      <c r="C8" s="54"/>
      <c r="D8" s="53" t="s">
        <v>61</v>
      </c>
      <c r="E8" s="56"/>
    </row>
    <row r="9" spans="1:6" ht="22.5" customHeight="1" thickBot="1" x14ac:dyDescent="0.3">
      <c r="A9" s="61">
        <v>61</v>
      </c>
      <c r="B9" s="62" t="s">
        <v>62</v>
      </c>
      <c r="C9" s="54">
        <f>SUM(C10:C18)</f>
        <v>0</v>
      </c>
      <c r="D9" s="53" t="s">
        <v>63</v>
      </c>
      <c r="E9" s="56"/>
    </row>
    <row r="10" spans="1:6" s="57" customFormat="1" ht="22.5" customHeight="1" thickBot="1" x14ac:dyDescent="0.3">
      <c r="A10" s="13">
        <v>611</v>
      </c>
      <c r="B10" s="53" t="s">
        <v>64</v>
      </c>
      <c r="C10" s="54"/>
      <c r="D10" s="55" t="s">
        <v>128</v>
      </c>
      <c r="E10" s="56">
        <f>SUM( E11:E45)</f>
        <v>0</v>
      </c>
    </row>
    <row r="11" spans="1:6" s="57" customFormat="1" ht="22.5" customHeight="1" thickBot="1" x14ac:dyDescent="0.3">
      <c r="A11" s="13">
        <v>612</v>
      </c>
      <c r="B11" s="53" t="s">
        <v>65</v>
      </c>
      <c r="C11" s="54"/>
      <c r="D11" s="58" t="s">
        <v>66</v>
      </c>
      <c r="E11" s="56"/>
    </row>
    <row r="12" spans="1:6" s="57" customFormat="1" ht="22.5" customHeight="1" thickBot="1" x14ac:dyDescent="0.3">
      <c r="A12" s="13">
        <v>613</v>
      </c>
      <c r="B12" s="53" t="s">
        <v>67</v>
      </c>
      <c r="C12" s="54"/>
      <c r="D12" s="58" t="s">
        <v>66</v>
      </c>
      <c r="E12" s="56"/>
    </row>
    <row r="13" spans="1:6" s="57" customFormat="1" ht="22.5" customHeight="1" thickBot="1" x14ac:dyDescent="0.3">
      <c r="A13" s="13">
        <v>613</v>
      </c>
      <c r="B13" s="53" t="s">
        <v>68</v>
      </c>
      <c r="C13" s="54"/>
      <c r="D13" s="58" t="s">
        <v>66</v>
      </c>
      <c r="E13" s="56"/>
    </row>
    <row r="14" spans="1:6" s="57" customFormat="1" ht="22.5" customHeight="1" thickBot="1" x14ac:dyDescent="0.3">
      <c r="A14" s="13">
        <v>614</v>
      </c>
      <c r="B14" s="53" t="s">
        <v>69</v>
      </c>
      <c r="C14" s="54"/>
      <c r="D14" s="58" t="s">
        <v>66</v>
      </c>
      <c r="E14" s="56"/>
    </row>
    <row r="15" spans="1:6" s="57" customFormat="1" ht="22.5" customHeight="1" thickBot="1" x14ac:dyDescent="0.3">
      <c r="A15" s="13">
        <v>615</v>
      </c>
      <c r="B15" s="53" t="s">
        <v>70</v>
      </c>
      <c r="C15" s="54"/>
      <c r="D15" s="53" t="s">
        <v>71</v>
      </c>
      <c r="E15" s="56"/>
    </row>
    <row r="16" spans="1:6" s="57" customFormat="1" ht="22.5" customHeight="1" thickBot="1" x14ac:dyDescent="0.3">
      <c r="A16" s="13">
        <v>616</v>
      </c>
      <c r="B16" s="53" t="s">
        <v>72</v>
      </c>
      <c r="C16" s="54"/>
      <c r="D16" s="59" t="s">
        <v>73</v>
      </c>
      <c r="E16" s="56"/>
    </row>
    <row r="17" spans="1:5" s="57" customFormat="1" ht="22.5" customHeight="1" thickBot="1" x14ac:dyDescent="0.3">
      <c r="A17" s="13">
        <v>617</v>
      </c>
      <c r="B17" s="53" t="s">
        <v>74</v>
      </c>
      <c r="C17" s="54"/>
      <c r="D17" s="59" t="s">
        <v>73</v>
      </c>
      <c r="E17" s="56"/>
    </row>
    <row r="18" spans="1:5" s="57" customFormat="1" ht="22.5" customHeight="1" thickBot="1" x14ac:dyDescent="0.3">
      <c r="A18" s="13">
        <v>618</v>
      </c>
      <c r="B18" s="53" t="s">
        <v>75</v>
      </c>
      <c r="C18" s="54"/>
      <c r="D18" s="59" t="s">
        <v>73</v>
      </c>
      <c r="E18" s="56"/>
    </row>
    <row r="19" spans="1:5" ht="22.5" customHeight="1" thickBot="1" x14ac:dyDescent="0.3">
      <c r="A19" s="61">
        <v>62</v>
      </c>
      <c r="B19" s="62" t="s">
        <v>76</v>
      </c>
      <c r="C19" s="54">
        <f>SUM(C20:C31)</f>
        <v>0</v>
      </c>
      <c r="D19" s="53"/>
      <c r="E19" s="56"/>
    </row>
    <row r="20" spans="1:5" ht="22.5" customHeight="1" thickBot="1" x14ac:dyDescent="0.3">
      <c r="A20" s="13">
        <v>621</v>
      </c>
      <c r="B20" s="53" t="s">
        <v>77</v>
      </c>
      <c r="C20" s="54"/>
      <c r="D20" s="53" t="s">
        <v>129</v>
      </c>
      <c r="E20" s="56"/>
    </row>
    <row r="21" spans="1:5" ht="22.5" customHeight="1" thickBot="1" x14ac:dyDescent="0.3">
      <c r="A21" s="13">
        <v>622</v>
      </c>
      <c r="B21" s="53" t="s">
        <v>78</v>
      </c>
      <c r="C21" s="54"/>
      <c r="D21" s="53" t="s">
        <v>79</v>
      </c>
      <c r="E21" s="56"/>
    </row>
    <row r="22" spans="1:5" ht="22.5" customHeight="1" thickBot="1" x14ac:dyDescent="0.3">
      <c r="A22" s="13"/>
      <c r="B22" s="53" t="s">
        <v>80</v>
      </c>
      <c r="C22" s="54"/>
      <c r="D22" s="53"/>
      <c r="E22" s="56"/>
    </row>
    <row r="23" spans="1:5" ht="22.5" customHeight="1" thickBot="1" x14ac:dyDescent="0.3">
      <c r="A23" s="13"/>
      <c r="B23" s="53" t="s">
        <v>81</v>
      </c>
      <c r="C23" s="54"/>
      <c r="D23" s="53" t="s">
        <v>82</v>
      </c>
      <c r="E23" s="56"/>
    </row>
    <row r="24" spans="1:5" ht="22.5" customHeight="1" thickBot="1" x14ac:dyDescent="0.3">
      <c r="A24" s="13">
        <v>623</v>
      </c>
      <c r="B24" s="53" t="s">
        <v>83</v>
      </c>
      <c r="C24" s="54"/>
      <c r="D24" s="53" t="s">
        <v>82</v>
      </c>
      <c r="E24" s="56"/>
    </row>
    <row r="25" spans="1:5" ht="22.5" customHeight="1" thickBot="1" x14ac:dyDescent="0.3">
      <c r="A25" s="186">
        <v>624</v>
      </c>
      <c r="B25" s="187" t="s">
        <v>84</v>
      </c>
      <c r="C25" s="54"/>
      <c r="D25" s="53" t="s">
        <v>82</v>
      </c>
      <c r="E25" s="56"/>
    </row>
    <row r="26" spans="1:5" ht="22.5" customHeight="1" thickBot="1" x14ac:dyDescent="0.3">
      <c r="A26" s="107"/>
      <c r="B26" s="188"/>
      <c r="C26" s="54"/>
      <c r="D26" s="59"/>
      <c r="E26" s="56"/>
    </row>
    <row r="27" spans="1:5" ht="22.5" customHeight="1" thickBot="1" x14ac:dyDescent="0.3">
      <c r="A27" s="186">
        <v>625</v>
      </c>
      <c r="B27" s="187" t="s">
        <v>85</v>
      </c>
      <c r="C27" s="54"/>
      <c r="D27" s="53" t="s">
        <v>86</v>
      </c>
      <c r="E27" s="56"/>
    </row>
    <row r="28" spans="1:5" ht="22.5" customHeight="1" thickBot="1" x14ac:dyDescent="0.3">
      <c r="A28" s="107"/>
      <c r="B28" s="188"/>
      <c r="C28" s="54"/>
      <c r="D28" s="63"/>
      <c r="E28" s="56"/>
    </row>
    <row r="29" spans="1:5" ht="22.5" customHeight="1" thickBot="1" x14ac:dyDescent="0.3">
      <c r="A29" s="13">
        <v>626</v>
      </c>
      <c r="B29" s="53" t="s">
        <v>87</v>
      </c>
      <c r="C29" s="54"/>
      <c r="D29" s="53" t="s">
        <v>88</v>
      </c>
      <c r="E29" s="56"/>
    </row>
    <row r="30" spans="1:5" ht="22.5" customHeight="1" thickBot="1" x14ac:dyDescent="0.3">
      <c r="A30" s="13">
        <v>627</v>
      </c>
      <c r="B30" s="53" t="s">
        <v>89</v>
      </c>
      <c r="C30" s="54"/>
      <c r="D30" s="63" t="s">
        <v>90</v>
      </c>
      <c r="E30" s="56"/>
    </row>
    <row r="31" spans="1:5" ht="22.5" customHeight="1" thickBot="1" x14ac:dyDescent="0.3">
      <c r="A31" s="13">
        <v>628</v>
      </c>
      <c r="B31" s="53" t="s">
        <v>91</v>
      </c>
      <c r="C31" s="54"/>
      <c r="D31" s="63"/>
      <c r="E31" s="56"/>
    </row>
    <row r="32" spans="1:5" ht="22.5" customHeight="1" thickBot="1" x14ac:dyDescent="0.3">
      <c r="A32" s="184"/>
      <c r="B32" s="189"/>
      <c r="C32" s="54"/>
      <c r="D32" s="63" t="s">
        <v>92</v>
      </c>
      <c r="E32" s="56"/>
    </row>
    <row r="33" spans="1:5" ht="22.5" customHeight="1" thickBot="1" x14ac:dyDescent="0.3">
      <c r="A33" s="61">
        <v>63</v>
      </c>
      <c r="B33" s="62" t="s">
        <v>93</v>
      </c>
      <c r="C33" s="54">
        <f>SUM(C34:C37)</f>
        <v>0</v>
      </c>
      <c r="D33" s="53"/>
      <c r="E33" s="56"/>
    </row>
    <row r="34" spans="1:5" ht="22.5" customHeight="1" thickBot="1" x14ac:dyDescent="0.3">
      <c r="A34" s="13">
        <v>631</v>
      </c>
      <c r="B34" s="53" t="s">
        <v>94</v>
      </c>
      <c r="C34" s="54"/>
      <c r="D34" s="53"/>
      <c r="E34" s="56"/>
    </row>
    <row r="35" spans="1:5" ht="22.5" customHeight="1" thickBot="1" x14ac:dyDescent="0.3">
      <c r="A35" s="186">
        <v>633</v>
      </c>
      <c r="B35" s="187" t="s">
        <v>95</v>
      </c>
      <c r="C35" s="54"/>
      <c r="D35" s="53"/>
      <c r="E35" s="56"/>
    </row>
    <row r="36" spans="1:5" ht="22.5" customHeight="1" thickBot="1" x14ac:dyDescent="0.3">
      <c r="A36" s="107"/>
      <c r="B36" s="188"/>
      <c r="C36" s="54"/>
      <c r="D36" s="53"/>
      <c r="E36" s="56"/>
    </row>
    <row r="37" spans="1:5" ht="22.5" customHeight="1" thickBot="1" x14ac:dyDescent="0.3">
      <c r="A37" s="13">
        <v>635</v>
      </c>
      <c r="B37" s="53" t="s">
        <v>96</v>
      </c>
      <c r="C37" s="54"/>
      <c r="D37" s="53"/>
      <c r="E37" s="56"/>
    </row>
    <row r="38" spans="1:5" ht="22.5" customHeight="1" thickBot="1" x14ac:dyDescent="0.3">
      <c r="A38" s="61">
        <v>64</v>
      </c>
      <c r="B38" s="62" t="s">
        <v>97</v>
      </c>
      <c r="C38" s="54">
        <f>SUM(C39:C45)</f>
        <v>0</v>
      </c>
      <c r="D38" s="64"/>
      <c r="E38" s="56"/>
    </row>
    <row r="39" spans="1:5" ht="22.5" customHeight="1" thickBot="1" x14ac:dyDescent="0.3">
      <c r="A39" s="65"/>
      <c r="B39" s="53" t="s">
        <v>98</v>
      </c>
      <c r="C39" s="54"/>
      <c r="D39" s="63"/>
      <c r="E39" s="56"/>
    </row>
    <row r="40" spans="1:5" ht="22.5" customHeight="1" thickBot="1" x14ac:dyDescent="0.3">
      <c r="A40" s="65"/>
      <c r="B40" s="53" t="s">
        <v>99</v>
      </c>
      <c r="C40" s="54"/>
      <c r="D40" s="63"/>
      <c r="E40" s="56"/>
    </row>
    <row r="41" spans="1:5" ht="22.5" customHeight="1" thickBot="1" x14ac:dyDescent="0.3">
      <c r="A41" s="65"/>
      <c r="B41" s="53" t="s">
        <v>100</v>
      </c>
      <c r="C41" s="54"/>
      <c r="D41" s="63"/>
      <c r="E41" s="56"/>
    </row>
    <row r="42" spans="1:5" ht="22.5" customHeight="1" thickBot="1" x14ac:dyDescent="0.3">
      <c r="A42" s="65"/>
      <c r="B42" s="53" t="s">
        <v>101</v>
      </c>
      <c r="C42" s="54"/>
      <c r="D42" s="64"/>
      <c r="E42" s="56"/>
    </row>
    <row r="43" spans="1:5" ht="22.5" customHeight="1" thickBot="1" x14ac:dyDescent="0.3">
      <c r="A43" s="65"/>
      <c r="B43" s="53" t="s">
        <v>102</v>
      </c>
      <c r="C43" s="54"/>
      <c r="D43" s="53"/>
      <c r="E43" s="56"/>
    </row>
    <row r="44" spans="1:5" ht="22.5" customHeight="1" thickBot="1" x14ac:dyDescent="0.3">
      <c r="A44" s="65"/>
      <c r="B44" s="53" t="s">
        <v>103</v>
      </c>
      <c r="C44" s="54"/>
      <c r="D44" s="53"/>
      <c r="E44" s="56"/>
    </row>
    <row r="45" spans="1:5" ht="22.5" customHeight="1" thickBot="1" x14ac:dyDescent="0.3">
      <c r="A45" s="65"/>
      <c r="B45" s="53" t="s">
        <v>104</v>
      </c>
      <c r="C45" s="54"/>
      <c r="D45" s="66"/>
      <c r="E45" s="56"/>
    </row>
    <row r="46" spans="1:5" ht="22.5" customHeight="1" thickBot="1" x14ac:dyDescent="0.3">
      <c r="A46" s="61">
        <v>65</v>
      </c>
      <c r="B46" s="62" t="s">
        <v>105</v>
      </c>
      <c r="C46" s="54"/>
      <c r="D46" s="67" t="s">
        <v>106</v>
      </c>
      <c r="E46" s="56"/>
    </row>
    <row r="47" spans="1:5" ht="22.5" customHeight="1" thickBot="1" x14ac:dyDescent="0.3">
      <c r="A47" s="61"/>
      <c r="B47" s="62"/>
      <c r="C47" s="54"/>
      <c r="D47" s="68" t="s">
        <v>133</v>
      </c>
      <c r="E47" s="56"/>
    </row>
    <row r="48" spans="1:5" ht="22.5" customHeight="1" thickBot="1" x14ac:dyDescent="0.3">
      <c r="A48" s="61">
        <v>66</v>
      </c>
      <c r="B48" s="62" t="s">
        <v>107</v>
      </c>
      <c r="C48" s="54"/>
      <c r="D48" s="68" t="s">
        <v>108</v>
      </c>
      <c r="E48" s="56"/>
    </row>
    <row r="49" spans="1:5" ht="22.5" customHeight="1" thickBot="1" x14ac:dyDescent="0.3">
      <c r="A49" s="61">
        <v>67</v>
      </c>
      <c r="B49" s="62" t="s">
        <v>109</v>
      </c>
      <c r="C49" s="54"/>
      <c r="D49" s="68" t="s">
        <v>110</v>
      </c>
      <c r="E49" s="56"/>
    </row>
    <row r="50" spans="1:5" ht="22.5" customHeight="1" thickBot="1" x14ac:dyDescent="0.3">
      <c r="A50" s="61">
        <v>68</v>
      </c>
      <c r="B50" s="62" t="s">
        <v>111</v>
      </c>
      <c r="C50" s="54"/>
      <c r="D50" s="177" t="s">
        <v>112</v>
      </c>
      <c r="E50" s="175"/>
    </row>
    <row r="51" spans="1:5" ht="22.5" customHeight="1" thickBot="1" x14ac:dyDescent="0.3">
      <c r="A51" s="61">
        <v>68</v>
      </c>
      <c r="B51" s="62" t="s">
        <v>113</v>
      </c>
      <c r="C51" s="54"/>
      <c r="D51" s="178"/>
      <c r="E51" s="176"/>
    </row>
    <row r="52" spans="1:5" ht="22.5" customHeight="1" thickBot="1" x14ac:dyDescent="0.3">
      <c r="A52" s="61">
        <v>69</v>
      </c>
      <c r="B52" s="62" t="s">
        <v>114</v>
      </c>
      <c r="C52" s="69"/>
      <c r="D52" s="70"/>
      <c r="E52" s="65"/>
    </row>
    <row r="53" spans="1:5" ht="22.5" customHeight="1" thickBot="1" x14ac:dyDescent="0.3">
      <c r="A53" s="179" t="s">
        <v>115</v>
      </c>
      <c r="B53" s="180"/>
      <c r="C53" s="69">
        <f>SUM(C4+C9+C19+C33+C38+C46+C48+C49+C50+C51+C52)</f>
        <v>0</v>
      </c>
      <c r="D53" s="77" t="s">
        <v>116</v>
      </c>
      <c r="E53" s="60">
        <f>SUM(E4+E10+E46+E48+E49+E50)</f>
        <v>0</v>
      </c>
    </row>
    <row r="54" spans="1:5" ht="22.5" customHeight="1" thickBot="1" x14ac:dyDescent="0.3">
      <c r="A54" s="181" t="s">
        <v>117</v>
      </c>
      <c r="B54" s="182"/>
      <c r="C54" s="182"/>
      <c r="D54" s="182"/>
      <c r="E54" s="183"/>
    </row>
    <row r="55" spans="1:5" ht="22.5" customHeight="1" thickBot="1" x14ac:dyDescent="0.3">
      <c r="A55" s="78">
        <v>86</v>
      </c>
      <c r="B55" s="79" t="s">
        <v>118</v>
      </c>
      <c r="C55" s="80">
        <f>SUM(C56:C59)</f>
        <v>0</v>
      </c>
      <c r="D55" s="81" t="s">
        <v>119</v>
      </c>
      <c r="E55" s="80">
        <f>SUM(E56:E59)</f>
        <v>0</v>
      </c>
    </row>
    <row r="56" spans="1:5" ht="22.5" customHeight="1" thickBot="1" x14ac:dyDescent="0.3">
      <c r="A56" s="13">
        <v>860</v>
      </c>
      <c r="B56" s="65" t="s">
        <v>120</v>
      </c>
      <c r="C56" s="56"/>
      <c r="D56" s="53" t="s">
        <v>121</v>
      </c>
      <c r="E56" s="56"/>
    </row>
    <row r="57" spans="1:5" ht="22.5" customHeight="1" thickBot="1" x14ac:dyDescent="0.3">
      <c r="A57" s="13">
        <v>861</v>
      </c>
      <c r="B57" s="65" t="s">
        <v>122</v>
      </c>
      <c r="C57" s="56"/>
      <c r="D57" s="53" t="s">
        <v>123</v>
      </c>
      <c r="E57" s="56"/>
    </row>
    <row r="58" spans="1:5" ht="22.5" customHeight="1" thickBot="1" x14ac:dyDescent="0.3">
      <c r="A58" s="13">
        <v>862</v>
      </c>
      <c r="B58" s="65" t="s">
        <v>124</v>
      </c>
      <c r="C58" s="56"/>
      <c r="D58" s="53"/>
      <c r="E58" s="56"/>
    </row>
    <row r="59" spans="1:5" ht="22.5" customHeight="1" thickBot="1" x14ac:dyDescent="0.3">
      <c r="A59" s="73">
        <v>864</v>
      </c>
      <c r="B59" s="74" t="s">
        <v>125</v>
      </c>
      <c r="C59" s="75"/>
      <c r="D59" s="53" t="s">
        <v>126</v>
      </c>
      <c r="E59" s="71"/>
    </row>
    <row r="60" spans="1:5" ht="22.5" customHeight="1" thickBot="1" x14ac:dyDescent="0.3">
      <c r="A60" s="184" t="s">
        <v>127</v>
      </c>
      <c r="B60" s="185"/>
      <c r="C60" s="76">
        <f>C55+C53</f>
        <v>0</v>
      </c>
      <c r="D60" s="72" t="s">
        <v>127</v>
      </c>
      <c r="E60" s="65">
        <f>E55+E53</f>
        <v>0</v>
      </c>
    </row>
    <row r="62" spans="1:5" ht="93.75" customHeight="1" x14ac:dyDescent="0.25">
      <c r="A62" s="173" t="s">
        <v>130</v>
      </c>
      <c r="B62" s="174"/>
      <c r="C62" s="174"/>
      <c r="D62" s="174"/>
      <c r="E62" s="174"/>
    </row>
    <row r="64" spans="1:5" ht="87" customHeight="1" x14ac:dyDescent="0.25">
      <c r="A64" s="82" t="s">
        <v>131</v>
      </c>
      <c r="B64" s="83"/>
      <c r="C64" s="83"/>
      <c r="D64" s="82" t="s">
        <v>132</v>
      </c>
      <c r="E64" s="83"/>
    </row>
  </sheetData>
  <mergeCells count="15">
    <mergeCell ref="A1:E1"/>
    <mergeCell ref="A3:B3"/>
    <mergeCell ref="A25:A26"/>
    <mergeCell ref="B25:B26"/>
    <mergeCell ref="A27:A28"/>
    <mergeCell ref="B27:B28"/>
    <mergeCell ref="A54:E54"/>
    <mergeCell ref="A60:B60"/>
    <mergeCell ref="A62:E62"/>
    <mergeCell ref="A32:B32"/>
    <mergeCell ref="A35:A36"/>
    <mergeCell ref="B35:B36"/>
    <mergeCell ref="D50:D51"/>
    <mergeCell ref="E50:E51"/>
    <mergeCell ref="A53:B53"/>
  </mergeCells>
  <printOptions horizontalCentered="1" verticalCentered="1"/>
  <pageMargins left="0.31496062992125984" right="0.31496062992125984" top="0.35433070866141736" bottom="0.35433070866141736" header="0.31496062992125984" footer="0.31496062992125984"/>
  <pageSetup paperSize="9" scale="5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topLeftCell="A58" workbookViewId="0">
      <selection activeCell="C66" sqref="C66"/>
    </sheetView>
  </sheetViews>
  <sheetFormatPr baseColWidth="10" defaultRowHeight="15" x14ac:dyDescent="0.25"/>
  <cols>
    <col min="1" max="1" width="7.28515625" customWidth="1"/>
    <col min="2" max="2" width="38.5703125" customWidth="1"/>
    <col min="3" max="3" width="14.28515625" customWidth="1"/>
    <col min="4" max="4" width="38.5703125" customWidth="1"/>
    <col min="5" max="5" width="14.140625" customWidth="1"/>
  </cols>
  <sheetData>
    <row r="1" spans="1:5" ht="34.5" customHeight="1" thickBot="1" x14ac:dyDescent="0.3">
      <c r="A1" s="103" t="s">
        <v>174</v>
      </c>
      <c r="B1" s="162"/>
      <c r="C1" s="162"/>
      <c r="D1" s="162"/>
      <c r="E1" s="163"/>
    </row>
    <row r="2" spans="1:5" ht="34.5" customHeight="1" thickBot="1" x14ac:dyDescent="0.3">
      <c r="A2" s="103" t="s">
        <v>148</v>
      </c>
      <c r="B2" s="105"/>
      <c r="C2" s="162"/>
      <c r="D2" s="162"/>
      <c r="E2" s="163"/>
    </row>
    <row r="3" spans="1:5" ht="19.5" customHeight="1" x14ac:dyDescent="0.25">
      <c r="A3" s="190" t="s">
        <v>153</v>
      </c>
      <c r="B3" s="190"/>
      <c r="C3" s="190"/>
      <c r="D3" s="190"/>
      <c r="E3" s="190"/>
    </row>
    <row r="4" spans="1:5" ht="15.75" thickBot="1" x14ac:dyDescent="0.3"/>
    <row r="5" spans="1:5" ht="22.5" customHeight="1" thickBot="1" x14ac:dyDescent="0.3">
      <c r="A5" s="181" t="s">
        <v>49</v>
      </c>
      <c r="B5" s="183"/>
      <c r="C5" s="99" t="s">
        <v>154</v>
      </c>
      <c r="D5" s="100" t="s">
        <v>50</v>
      </c>
      <c r="E5" s="99" t="s">
        <v>51</v>
      </c>
    </row>
    <row r="6" spans="1:5" ht="22.5" customHeight="1" thickBot="1" x14ac:dyDescent="0.3">
      <c r="A6" s="61">
        <v>60</v>
      </c>
      <c r="B6" s="62" t="s">
        <v>52</v>
      </c>
      <c r="C6" s="54">
        <f>SUM(C7:C10)</f>
        <v>0</v>
      </c>
      <c r="D6" s="62" t="s">
        <v>53</v>
      </c>
      <c r="E6" s="56">
        <f>SUM(E7:E11)</f>
        <v>0</v>
      </c>
    </row>
    <row r="7" spans="1:5" ht="22.5" customHeight="1" thickBot="1" x14ac:dyDescent="0.3">
      <c r="A7" s="13">
        <v>602</v>
      </c>
      <c r="B7" s="53" t="s">
        <v>54</v>
      </c>
      <c r="C7" s="54"/>
      <c r="D7" s="53" t="s">
        <v>55</v>
      </c>
      <c r="E7" s="56"/>
    </row>
    <row r="8" spans="1:5" ht="22.5" customHeight="1" thickBot="1" x14ac:dyDescent="0.3">
      <c r="A8" s="13">
        <v>604</v>
      </c>
      <c r="B8" s="53" t="s">
        <v>56</v>
      </c>
      <c r="C8" s="54"/>
      <c r="D8" s="53" t="s">
        <v>57</v>
      </c>
      <c r="E8" s="56"/>
    </row>
    <row r="9" spans="1:5" ht="22.5" customHeight="1" thickBot="1" x14ac:dyDescent="0.3">
      <c r="A9" s="13">
        <v>605</v>
      </c>
      <c r="B9" s="53" t="s">
        <v>58</v>
      </c>
      <c r="C9" s="54"/>
      <c r="D9" s="53" t="s">
        <v>59</v>
      </c>
      <c r="E9" s="56"/>
    </row>
    <row r="10" spans="1:5" ht="22.5" customHeight="1" thickBot="1" x14ac:dyDescent="0.3">
      <c r="A10" s="13">
        <v>606</v>
      </c>
      <c r="B10" s="53" t="s">
        <v>60</v>
      </c>
      <c r="C10" s="54"/>
      <c r="D10" s="53" t="s">
        <v>61</v>
      </c>
      <c r="E10" s="56"/>
    </row>
    <row r="11" spans="1:5" ht="22.5" customHeight="1" thickBot="1" x14ac:dyDescent="0.3">
      <c r="A11" s="61">
        <v>61</v>
      </c>
      <c r="B11" s="62" t="s">
        <v>62</v>
      </c>
      <c r="C11" s="54">
        <f>SUM(C12:C20)</f>
        <v>0</v>
      </c>
      <c r="D11" s="53" t="s">
        <v>63</v>
      </c>
      <c r="E11" s="56"/>
    </row>
    <row r="12" spans="1:5" s="57" customFormat="1" ht="22.5" customHeight="1" thickBot="1" x14ac:dyDescent="0.3">
      <c r="A12" s="13">
        <v>611</v>
      </c>
      <c r="B12" s="53" t="s">
        <v>64</v>
      </c>
      <c r="C12" s="54"/>
      <c r="D12" s="55" t="s">
        <v>128</v>
      </c>
      <c r="E12" s="56">
        <f>SUM( E13:E47)</f>
        <v>0</v>
      </c>
    </row>
    <row r="13" spans="1:5" s="57" customFormat="1" ht="22.5" customHeight="1" thickBot="1" x14ac:dyDescent="0.3">
      <c r="A13" s="13">
        <v>612</v>
      </c>
      <c r="B13" s="53" t="s">
        <v>65</v>
      </c>
      <c r="C13" s="54"/>
      <c r="D13" s="58" t="s">
        <v>66</v>
      </c>
      <c r="E13" s="56"/>
    </row>
    <row r="14" spans="1:5" s="57" customFormat="1" ht="22.5" customHeight="1" thickBot="1" x14ac:dyDescent="0.3">
      <c r="A14" s="13">
        <v>613</v>
      </c>
      <c r="B14" s="53" t="s">
        <v>67</v>
      </c>
      <c r="C14" s="54"/>
      <c r="D14" s="58" t="s">
        <v>66</v>
      </c>
      <c r="E14" s="56"/>
    </row>
    <row r="15" spans="1:5" s="57" customFormat="1" ht="22.5" customHeight="1" thickBot="1" x14ac:dyDescent="0.3">
      <c r="A15" s="13">
        <v>613</v>
      </c>
      <c r="B15" s="53" t="s">
        <v>68</v>
      </c>
      <c r="C15" s="54"/>
      <c r="D15" s="58" t="s">
        <v>66</v>
      </c>
      <c r="E15" s="56"/>
    </row>
    <row r="16" spans="1:5" s="57" customFormat="1" ht="22.5" customHeight="1" thickBot="1" x14ac:dyDescent="0.3">
      <c r="A16" s="13">
        <v>614</v>
      </c>
      <c r="B16" s="53" t="s">
        <v>69</v>
      </c>
      <c r="C16" s="54"/>
      <c r="D16" s="58" t="s">
        <v>66</v>
      </c>
      <c r="E16" s="56"/>
    </row>
    <row r="17" spans="1:5" s="57" customFormat="1" ht="22.5" customHeight="1" thickBot="1" x14ac:dyDescent="0.3">
      <c r="A17" s="13">
        <v>615</v>
      </c>
      <c r="B17" s="53" t="s">
        <v>70</v>
      </c>
      <c r="C17" s="54"/>
      <c r="D17" s="53" t="s">
        <v>71</v>
      </c>
      <c r="E17" s="56"/>
    </row>
    <row r="18" spans="1:5" s="57" customFormat="1" ht="22.5" customHeight="1" thickBot="1" x14ac:dyDescent="0.3">
      <c r="A18" s="13">
        <v>616</v>
      </c>
      <c r="B18" s="53" t="s">
        <v>72</v>
      </c>
      <c r="C18" s="54"/>
      <c r="D18" s="59" t="s">
        <v>73</v>
      </c>
      <c r="E18" s="56"/>
    </row>
    <row r="19" spans="1:5" s="57" customFormat="1" ht="22.5" customHeight="1" thickBot="1" x14ac:dyDescent="0.3">
      <c r="A19" s="13">
        <v>617</v>
      </c>
      <c r="B19" s="53" t="s">
        <v>74</v>
      </c>
      <c r="C19" s="54"/>
      <c r="D19" s="59" t="s">
        <v>73</v>
      </c>
      <c r="E19" s="56"/>
    </row>
    <row r="20" spans="1:5" s="57" customFormat="1" ht="22.5" customHeight="1" thickBot="1" x14ac:dyDescent="0.3">
      <c r="A20" s="13">
        <v>618</v>
      </c>
      <c r="B20" s="53" t="s">
        <v>75</v>
      </c>
      <c r="C20" s="54"/>
      <c r="D20" s="59" t="s">
        <v>73</v>
      </c>
      <c r="E20" s="56"/>
    </row>
    <row r="21" spans="1:5" ht="22.5" customHeight="1" thickBot="1" x14ac:dyDescent="0.3">
      <c r="A21" s="61">
        <v>62</v>
      </c>
      <c r="B21" s="62" t="s">
        <v>76</v>
      </c>
      <c r="C21" s="54">
        <f>SUM(C22:C33)</f>
        <v>0</v>
      </c>
      <c r="D21" s="53"/>
      <c r="E21" s="56"/>
    </row>
    <row r="22" spans="1:5" ht="22.5" customHeight="1" thickBot="1" x14ac:dyDescent="0.3">
      <c r="A22" s="13">
        <v>621</v>
      </c>
      <c r="B22" s="53" t="s">
        <v>77</v>
      </c>
      <c r="C22" s="54"/>
      <c r="D22" s="53" t="s">
        <v>129</v>
      </c>
      <c r="E22" s="56"/>
    </row>
    <row r="23" spans="1:5" ht="22.5" customHeight="1" thickBot="1" x14ac:dyDescent="0.3">
      <c r="A23" s="13">
        <v>622</v>
      </c>
      <c r="B23" s="53" t="s">
        <v>78</v>
      </c>
      <c r="C23" s="54"/>
      <c r="D23" s="53" t="s">
        <v>79</v>
      </c>
      <c r="E23" s="56"/>
    </row>
    <row r="24" spans="1:5" ht="22.5" customHeight="1" thickBot="1" x14ac:dyDescent="0.3">
      <c r="A24" s="13"/>
      <c r="B24" s="53" t="s">
        <v>80</v>
      </c>
      <c r="C24" s="54"/>
      <c r="D24" s="53"/>
      <c r="E24" s="56"/>
    </row>
    <row r="25" spans="1:5" ht="22.5" customHeight="1" thickBot="1" x14ac:dyDescent="0.3">
      <c r="A25" s="13"/>
      <c r="B25" s="53" t="s">
        <v>81</v>
      </c>
      <c r="C25" s="54"/>
      <c r="D25" s="53" t="s">
        <v>82</v>
      </c>
      <c r="E25" s="56"/>
    </row>
    <row r="26" spans="1:5" ht="22.5" customHeight="1" thickBot="1" x14ac:dyDescent="0.3">
      <c r="A26" s="13">
        <v>623</v>
      </c>
      <c r="B26" s="53" t="s">
        <v>83</v>
      </c>
      <c r="C26" s="54"/>
      <c r="D26" s="53" t="s">
        <v>82</v>
      </c>
      <c r="E26" s="56"/>
    </row>
    <row r="27" spans="1:5" ht="22.5" customHeight="1" thickBot="1" x14ac:dyDescent="0.3">
      <c r="A27" s="186">
        <v>624</v>
      </c>
      <c r="B27" s="187" t="s">
        <v>84</v>
      </c>
      <c r="C27" s="54"/>
      <c r="D27" s="53" t="s">
        <v>82</v>
      </c>
      <c r="E27" s="56"/>
    </row>
    <row r="28" spans="1:5" ht="22.5" customHeight="1" thickBot="1" x14ac:dyDescent="0.3">
      <c r="A28" s="107"/>
      <c r="B28" s="188"/>
      <c r="C28" s="54"/>
      <c r="D28" s="59"/>
      <c r="E28" s="56"/>
    </row>
    <row r="29" spans="1:5" ht="22.5" customHeight="1" thickBot="1" x14ac:dyDescent="0.3">
      <c r="A29" s="186">
        <v>625</v>
      </c>
      <c r="B29" s="187" t="s">
        <v>85</v>
      </c>
      <c r="C29" s="54"/>
      <c r="D29" s="53" t="s">
        <v>86</v>
      </c>
      <c r="E29" s="56"/>
    </row>
    <row r="30" spans="1:5" ht="22.5" customHeight="1" thickBot="1" x14ac:dyDescent="0.3">
      <c r="A30" s="107"/>
      <c r="B30" s="188"/>
      <c r="C30" s="54"/>
      <c r="D30" s="63"/>
      <c r="E30" s="56"/>
    </row>
    <row r="31" spans="1:5" ht="22.5" customHeight="1" thickBot="1" x14ac:dyDescent="0.3">
      <c r="A31" s="13">
        <v>626</v>
      </c>
      <c r="B31" s="53" t="s">
        <v>87</v>
      </c>
      <c r="C31" s="54"/>
      <c r="D31" s="53" t="s">
        <v>88</v>
      </c>
      <c r="E31" s="56"/>
    </row>
    <row r="32" spans="1:5" ht="22.5" customHeight="1" thickBot="1" x14ac:dyDescent="0.3">
      <c r="A32" s="13">
        <v>627</v>
      </c>
      <c r="B32" s="53" t="s">
        <v>89</v>
      </c>
      <c r="C32" s="54"/>
      <c r="D32" s="63" t="s">
        <v>90</v>
      </c>
      <c r="E32" s="56"/>
    </row>
    <row r="33" spans="1:5" ht="22.5" customHeight="1" thickBot="1" x14ac:dyDescent="0.3">
      <c r="A33" s="13">
        <v>628</v>
      </c>
      <c r="B33" s="53" t="s">
        <v>91</v>
      </c>
      <c r="C33" s="54"/>
      <c r="D33" s="63"/>
      <c r="E33" s="56"/>
    </row>
    <row r="34" spans="1:5" ht="22.5" customHeight="1" thickBot="1" x14ac:dyDescent="0.3">
      <c r="A34" s="184"/>
      <c r="B34" s="189"/>
      <c r="C34" s="54"/>
      <c r="D34" s="63" t="s">
        <v>92</v>
      </c>
      <c r="E34" s="56"/>
    </row>
    <row r="35" spans="1:5" ht="22.5" customHeight="1" thickBot="1" x14ac:dyDescent="0.3">
      <c r="A35" s="61">
        <v>63</v>
      </c>
      <c r="B35" s="62" t="s">
        <v>93</v>
      </c>
      <c r="C35" s="54">
        <f>SUM(C36:C39)</f>
        <v>0</v>
      </c>
      <c r="D35" s="53"/>
      <c r="E35" s="56"/>
    </row>
    <row r="36" spans="1:5" ht="22.5" customHeight="1" thickBot="1" x14ac:dyDescent="0.3">
      <c r="A36" s="13">
        <v>631</v>
      </c>
      <c r="B36" s="53" t="s">
        <v>94</v>
      </c>
      <c r="C36" s="54"/>
      <c r="D36" s="53"/>
      <c r="E36" s="56"/>
    </row>
    <row r="37" spans="1:5" ht="22.5" customHeight="1" thickBot="1" x14ac:dyDescent="0.3">
      <c r="A37" s="186">
        <v>633</v>
      </c>
      <c r="B37" s="187" t="s">
        <v>95</v>
      </c>
      <c r="C37" s="54"/>
      <c r="D37" s="53"/>
      <c r="E37" s="56"/>
    </row>
    <row r="38" spans="1:5" ht="22.5" customHeight="1" thickBot="1" x14ac:dyDescent="0.3">
      <c r="A38" s="107"/>
      <c r="B38" s="188"/>
      <c r="C38" s="54"/>
      <c r="D38" s="53"/>
      <c r="E38" s="56"/>
    </row>
    <row r="39" spans="1:5" ht="22.5" customHeight="1" thickBot="1" x14ac:dyDescent="0.3">
      <c r="A39" s="13">
        <v>635</v>
      </c>
      <c r="B39" s="53" t="s">
        <v>96</v>
      </c>
      <c r="C39" s="54"/>
      <c r="D39" s="53"/>
      <c r="E39" s="56"/>
    </row>
    <row r="40" spans="1:5" ht="22.5" customHeight="1" thickBot="1" x14ac:dyDescent="0.3">
      <c r="A40" s="61">
        <v>64</v>
      </c>
      <c r="B40" s="62" t="s">
        <v>97</v>
      </c>
      <c r="C40" s="54">
        <f>SUM(C41:C47)</f>
        <v>0</v>
      </c>
      <c r="D40" s="64"/>
      <c r="E40" s="56"/>
    </row>
    <row r="41" spans="1:5" ht="22.5" customHeight="1" thickBot="1" x14ac:dyDescent="0.3">
      <c r="A41" s="65"/>
      <c r="B41" s="53" t="s">
        <v>98</v>
      </c>
      <c r="C41" s="54"/>
      <c r="D41" s="63"/>
      <c r="E41" s="56"/>
    </row>
    <row r="42" spans="1:5" ht="22.5" customHeight="1" thickBot="1" x14ac:dyDescent="0.3">
      <c r="A42" s="65"/>
      <c r="B42" s="53" t="s">
        <v>99</v>
      </c>
      <c r="C42" s="54"/>
      <c r="D42" s="63"/>
      <c r="E42" s="56"/>
    </row>
    <row r="43" spans="1:5" ht="22.5" customHeight="1" thickBot="1" x14ac:dyDescent="0.3">
      <c r="A43" s="65"/>
      <c r="B43" s="53" t="s">
        <v>100</v>
      </c>
      <c r="C43" s="54"/>
      <c r="D43" s="63"/>
      <c r="E43" s="56"/>
    </row>
    <row r="44" spans="1:5" ht="22.5" customHeight="1" thickBot="1" x14ac:dyDescent="0.3">
      <c r="A44" s="65"/>
      <c r="B44" s="53" t="s">
        <v>101</v>
      </c>
      <c r="C44" s="54"/>
      <c r="D44" s="64"/>
      <c r="E44" s="56"/>
    </row>
    <row r="45" spans="1:5" ht="22.5" customHeight="1" thickBot="1" x14ac:dyDescent="0.3">
      <c r="A45" s="65"/>
      <c r="B45" s="53" t="s">
        <v>102</v>
      </c>
      <c r="C45" s="54"/>
      <c r="D45" s="53"/>
      <c r="E45" s="56"/>
    </row>
    <row r="46" spans="1:5" ht="22.5" customHeight="1" thickBot="1" x14ac:dyDescent="0.3">
      <c r="A46" s="65"/>
      <c r="B46" s="53" t="s">
        <v>103</v>
      </c>
      <c r="C46" s="54"/>
      <c r="D46" s="53"/>
      <c r="E46" s="56"/>
    </row>
    <row r="47" spans="1:5" ht="22.5" customHeight="1" thickBot="1" x14ac:dyDescent="0.3">
      <c r="A47" s="65"/>
      <c r="B47" s="53" t="s">
        <v>104</v>
      </c>
      <c r="C47" s="54"/>
      <c r="D47" s="66"/>
      <c r="E47" s="56"/>
    </row>
    <row r="48" spans="1:5" ht="22.5" customHeight="1" thickBot="1" x14ac:dyDescent="0.3">
      <c r="A48" s="61">
        <v>65</v>
      </c>
      <c r="B48" s="62" t="s">
        <v>105</v>
      </c>
      <c r="C48" s="54"/>
      <c r="D48" s="67" t="s">
        <v>106</v>
      </c>
      <c r="E48" s="56"/>
    </row>
    <row r="49" spans="1:5" ht="22.5" customHeight="1" thickBot="1" x14ac:dyDescent="0.3">
      <c r="A49" s="61"/>
      <c r="B49" s="62"/>
      <c r="C49" s="54"/>
      <c r="D49" s="68" t="s">
        <v>133</v>
      </c>
      <c r="E49" s="56"/>
    </row>
    <row r="50" spans="1:5" ht="22.5" customHeight="1" thickBot="1" x14ac:dyDescent="0.3">
      <c r="A50" s="61">
        <v>66</v>
      </c>
      <c r="B50" s="62" t="s">
        <v>107</v>
      </c>
      <c r="C50" s="54"/>
      <c r="D50" s="68" t="s">
        <v>108</v>
      </c>
      <c r="E50" s="56"/>
    </row>
    <row r="51" spans="1:5" ht="22.5" customHeight="1" thickBot="1" x14ac:dyDescent="0.3">
      <c r="A51" s="61">
        <v>67</v>
      </c>
      <c r="B51" s="62" t="s">
        <v>109</v>
      </c>
      <c r="C51" s="54"/>
      <c r="D51" s="68" t="s">
        <v>110</v>
      </c>
      <c r="E51" s="56"/>
    </row>
    <row r="52" spans="1:5" ht="22.5" customHeight="1" thickBot="1" x14ac:dyDescent="0.3">
      <c r="A52" s="61">
        <v>68</v>
      </c>
      <c r="B52" s="62" t="s">
        <v>111</v>
      </c>
      <c r="C52" s="54"/>
      <c r="D52" s="177" t="s">
        <v>112</v>
      </c>
      <c r="E52" s="175"/>
    </row>
    <row r="53" spans="1:5" ht="22.5" customHeight="1" thickBot="1" x14ac:dyDescent="0.3">
      <c r="A53" s="61">
        <v>68</v>
      </c>
      <c r="B53" s="62" t="s">
        <v>113</v>
      </c>
      <c r="C53" s="54"/>
      <c r="D53" s="178"/>
      <c r="E53" s="176"/>
    </row>
    <row r="54" spans="1:5" ht="22.5" customHeight="1" thickBot="1" x14ac:dyDescent="0.3">
      <c r="A54" s="61">
        <v>69</v>
      </c>
      <c r="B54" s="62" t="s">
        <v>114</v>
      </c>
      <c r="C54" s="69"/>
      <c r="D54" s="70"/>
      <c r="E54" s="65"/>
    </row>
    <row r="55" spans="1:5" ht="22.5" customHeight="1" thickBot="1" x14ac:dyDescent="0.3">
      <c r="A55" s="179" t="s">
        <v>115</v>
      </c>
      <c r="B55" s="180"/>
      <c r="C55" s="69">
        <f>SUM(C6+C11+C21+C35+C40+C48+C50+C51+C52+C53+C54)</f>
        <v>0</v>
      </c>
      <c r="D55" s="77" t="s">
        <v>116</v>
      </c>
      <c r="E55" s="60">
        <f>SUM(E6+E12+E48+E50+E51+E52)</f>
        <v>0</v>
      </c>
    </row>
    <row r="56" spans="1:5" ht="22.5" customHeight="1" thickBot="1" x14ac:dyDescent="0.3">
      <c r="A56" s="181" t="s">
        <v>117</v>
      </c>
      <c r="B56" s="182"/>
      <c r="C56" s="182"/>
      <c r="D56" s="182"/>
      <c r="E56" s="183"/>
    </row>
    <row r="57" spans="1:5" ht="22.5" customHeight="1" thickBot="1" x14ac:dyDescent="0.3">
      <c r="A57" s="78">
        <v>86</v>
      </c>
      <c r="B57" s="79" t="s">
        <v>118</v>
      </c>
      <c r="C57" s="80">
        <f>SUM(C58:C61)</f>
        <v>0</v>
      </c>
      <c r="D57" s="81" t="s">
        <v>119</v>
      </c>
      <c r="E57" s="80">
        <f>SUM(E58:E61)</f>
        <v>0</v>
      </c>
    </row>
    <row r="58" spans="1:5" ht="22.5" customHeight="1" thickBot="1" x14ac:dyDescent="0.3">
      <c r="A58" s="13">
        <v>860</v>
      </c>
      <c r="B58" s="65" t="s">
        <v>120</v>
      </c>
      <c r="C58" s="56"/>
      <c r="D58" s="53" t="s">
        <v>121</v>
      </c>
      <c r="E58" s="56"/>
    </row>
    <row r="59" spans="1:5" ht="22.5" customHeight="1" thickBot="1" x14ac:dyDescent="0.3">
      <c r="A59" s="13">
        <v>861</v>
      </c>
      <c r="B59" s="65" t="s">
        <v>122</v>
      </c>
      <c r="C59" s="56"/>
      <c r="D59" s="53" t="s">
        <v>123</v>
      </c>
      <c r="E59" s="56"/>
    </row>
    <row r="60" spans="1:5" ht="22.5" customHeight="1" thickBot="1" x14ac:dyDescent="0.3">
      <c r="A60" s="13">
        <v>862</v>
      </c>
      <c r="B60" s="65" t="s">
        <v>124</v>
      </c>
      <c r="C60" s="56"/>
      <c r="D60" s="53"/>
      <c r="E60" s="56"/>
    </row>
    <row r="61" spans="1:5" ht="22.5" customHeight="1" thickBot="1" x14ac:dyDescent="0.3">
      <c r="A61" s="73">
        <v>864</v>
      </c>
      <c r="B61" s="74" t="s">
        <v>125</v>
      </c>
      <c r="C61" s="75"/>
      <c r="D61" s="53" t="s">
        <v>126</v>
      </c>
      <c r="E61" s="71"/>
    </row>
    <row r="62" spans="1:5" ht="22.5" customHeight="1" thickBot="1" x14ac:dyDescent="0.3">
      <c r="A62" s="184" t="s">
        <v>127</v>
      </c>
      <c r="B62" s="185"/>
      <c r="C62" s="76">
        <f>C57+C55</f>
        <v>0</v>
      </c>
      <c r="D62" s="72" t="s">
        <v>127</v>
      </c>
      <c r="E62" s="65">
        <f>E57+E55</f>
        <v>0</v>
      </c>
    </row>
    <row r="64" spans="1:5" ht="93.75" customHeight="1" x14ac:dyDescent="0.25">
      <c r="A64" s="173" t="s">
        <v>130</v>
      </c>
      <c r="B64" s="174"/>
      <c r="C64" s="174"/>
      <c r="D64" s="174"/>
      <c r="E64" s="174"/>
    </row>
    <row r="66" spans="1:5" ht="87" customHeight="1" x14ac:dyDescent="0.25">
      <c r="A66" s="82" t="s">
        <v>131</v>
      </c>
      <c r="B66" s="83"/>
      <c r="C66" s="83"/>
      <c r="D66" s="82" t="s">
        <v>132</v>
      </c>
      <c r="E66" s="83"/>
    </row>
  </sheetData>
  <mergeCells count="18">
    <mergeCell ref="A27:A28"/>
    <mergeCell ref="B27:B28"/>
    <mergeCell ref="A1:E1"/>
    <mergeCell ref="A2:B2"/>
    <mergeCell ref="C2:E2"/>
    <mergeCell ref="A3:E3"/>
    <mergeCell ref="A5:B5"/>
    <mergeCell ref="A29:A30"/>
    <mergeCell ref="B29:B30"/>
    <mergeCell ref="A34:B34"/>
    <mergeCell ref="A37:A38"/>
    <mergeCell ref="B37:B38"/>
    <mergeCell ref="E52:E53"/>
    <mergeCell ref="A55:B55"/>
    <mergeCell ref="A56:E56"/>
    <mergeCell ref="A62:B62"/>
    <mergeCell ref="A64:E64"/>
    <mergeCell ref="D52:D53"/>
  </mergeCells>
  <printOptions horizontalCentered="1" verticalCentered="1"/>
  <pageMargins left="0.31496062992125984" right="0.31496062992125984" top="0.35433070866141736" bottom="0.35433070866141736" header="0.31496062992125984" footer="0.31496062992125984"/>
  <pageSetup paperSize="9" scale="5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AI ETTI</vt:lpstr>
      <vt:lpstr>EI</vt:lpstr>
      <vt:lpstr>ACI</vt:lpstr>
      <vt:lpstr>OBJECTIFS RESULTATS</vt:lpstr>
      <vt:lpstr>BP Structure</vt:lpstr>
      <vt:lpstr>BP Action</vt:lpstr>
      <vt:lpstr>Personnel</vt:lpstr>
      <vt:lpstr>Budget structure Réalisé</vt:lpstr>
      <vt:lpstr>Budget action Réalisé</vt:lpstr>
      <vt:lpstr>ACI!Zone_d_impression</vt:lpstr>
      <vt:lpstr>'AI ETTI'!Zone_d_impression</vt:lpstr>
      <vt:lpstr>'BP Action'!Zone_d_impression</vt:lpstr>
      <vt:lpstr>'BP Structure'!Zone_d_impression</vt:lpstr>
      <vt:lpstr>'Budget action Réalisé'!Zone_d_impression</vt:lpstr>
      <vt:lpstr>'Budget structure Réalisé'!Zone_d_impression</vt:lpstr>
      <vt:lpstr>EI!Zone_d_impression</vt:lpstr>
      <vt:lpstr>'OBJECTIFS RESULTATS'!Zone_d_impression</vt:lpstr>
      <vt:lpstr>Personnel!Zone_d_impression</vt:lpstr>
    </vt:vector>
  </TitlesOfParts>
  <Company>Ministère du travail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JOURNAUD Eric (UT045)</dc:creator>
  <cp:lastModifiedBy>JOURNAUD Eric (UD045)</cp:lastModifiedBy>
  <cp:lastPrinted>2018-11-09T10:54:38Z</cp:lastPrinted>
  <dcterms:created xsi:type="dcterms:W3CDTF">2016-09-28T12:24:00Z</dcterms:created>
  <dcterms:modified xsi:type="dcterms:W3CDTF">2018-12-07T14:49:52Z</dcterms:modified>
</cp:coreProperties>
</file>